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710667\Downloads\"/>
    </mc:Choice>
  </mc:AlternateContent>
  <xr:revisionPtr revIDLastSave="0" documentId="13_ncr:1_{826CA1F2-DEB4-4BC6-9106-E4B7A85D556D}" xr6:coauthVersionLast="47" xr6:coauthVersionMax="47" xr10:uidLastSave="{00000000-0000-0000-0000-000000000000}"/>
  <bookViews>
    <workbookView xWindow="-108" yWindow="-108" windowWidth="23256" windowHeight="12456" xr2:uid="{00000000-000D-0000-FFFF-FFFF00000000}"/>
  </bookViews>
  <sheets>
    <sheet name="要項" sheetId="1" r:id="rId1"/>
    <sheet name="総括" sheetId="4" r:id="rId2"/>
    <sheet name="申込" sheetId="5" r:id="rId3"/>
    <sheet name="NANS用（編集不可）" sheetId="8" r:id="rId4"/>
  </sheets>
  <definedNames>
    <definedName name="_xlnm._FilterDatabase" localSheetId="2" hidden="1">申込!$AN$6:$AN$48</definedName>
    <definedName name="_xlnm.Print_Area" localSheetId="2">申込!$A$1:$AC$75</definedName>
    <definedName name="_xlnm.Print_Area" localSheetId="1">総括!$A$1:$N$23</definedName>
    <definedName name="_xlnm.Print_Area" localSheetId="0">要項!$A$1:$I$94</definedName>
    <definedName name="_xlnm.Print_Titles" localSheetId="2">申込!$2:$2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2" i="4" l="1"/>
  <c r="E3" i="8"/>
  <c r="F3" i="8"/>
  <c r="H3" i="8" s="1"/>
  <c r="G3" i="8"/>
  <c r="I3" i="8"/>
  <c r="J3" i="8"/>
  <c r="K3" i="8"/>
  <c r="L3" i="8"/>
  <c r="P3" i="8"/>
  <c r="T3" i="8"/>
  <c r="X3" i="8"/>
  <c r="AB3" i="8"/>
  <c r="E4" i="8"/>
  <c r="F4" i="8"/>
  <c r="G4" i="8"/>
  <c r="H4" i="8"/>
  <c r="I4" i="8"/>
  <c r="J4" i="8"/>
  <c r="K4" i="8"/>
  <c r="L4" i="8"/>
  <c r="P4" i="8"/>
  <c r="T4" i="8"/>
  <c r="X4" i="8"/>
  <c r="AB4" i="8"/>
  <c r="E5" i="8"/>
  <c r="F5" i="8"/>
  <c r="H5" i="8" s="1"/>
  <c r="G5" i="8"/>
  <c r="I5" i="8"/>
  <c r="J5" i="8"/>
  <c r="K5" i="8"/>
  <c r="L5" i="8"/>
  <c r="P5" i="8"/>
  <c r="T5" i="8"/>
  <c r="X5" i="8"/>
  <c r="AB5" i="8"/>
  <c r="E6" i="8"/>
  <c r="F6" i="8"/>
  <c r="G6" i="8"/>
  <c r="H6" i="8"/>
  <c r="I6" i="8"/>
  <c r="J6" i="8"/>
  <c r="K6" i="8"/>
  <c r="L6" i="8"/>
  <c r="P6" i="8"/>
  <c r="T6" i="8"/>
  <c r="X6" i="8"/>
  <c r="AB6" i="8"/>
  <c r="E7" i="8"/>
  <c r="F7" i="8"/>
  <c r="G7" i="8"/>
  <c r="H7" i="8"/>
  <c r="I7" i="8"/>
  <c r="J7" i="8"/>
  <c r="K7" i="8"/>
  <c r="L7" i="8"/>
  <c r="P7" i="8"/>
  <c r="T7" i="8"/>
  <c r="X7" i="8"/>
  <c r="AB7" i="8"/>
  <c r="E8" i="8"/>
  <c r="F8" i="8"/>
  <c r="H8" i="8" s="1"/>
  <c r="G8" i="8"/>
  <c r="I8" i="8"/>
  <c r="J8" i="8"/>
  <c r="K8" i="8"/>
  <c r="L8" i="8"/>
  <c r="P8" i="8"/>
  <c r="T8" i="8"/>
  <c r="X8" i="8"/>
  <c r="AB8" i="8"/>
  <c r="E9" i="8"/>
  <c r="F9" i="8"/>
  <c r="H9" i="8" s="1"/>
  <c r="G9" i="8"/>
  <c r="I9" i="8"/>
  <c r="J9" i="8"/>
  <c r="K9" i="8"/>
  <c r="L9" i="8"/>
  <c r="P9" i="8"/>
  <c r="T9" i="8"/>
  <c r="X9" i="8"/>
  <c r="AB9" i="8"/>
  <c r="E10" i="8"/>
  <c r="F10" i="8"/>
  <c r="H10" i="8" s="1"/>
  <c r="G10" i="8"/>
  <c r="I10" i="8"/>
  <c r="J10" i="8"/>
  <c r="K10" i="8"/>
  <c r="L10" i="8"/>
  <c r="P10" i="8"/>
  <c r="T10" i="8"/>
  <c r="X10" i="8"/>
  <c r="AB10" i="8"/>
  <c r="E11" i="8"/>
  <c r="F11" i="8"/>
  <c r="H11" i="8" s="1"/>
  <c r="G11" i="8"/>
  <c r="I11" i="8"/>
  <c r="J11" i="8"/>
  <c r="K11" i="8"/>
  <c r="L11" i="8"/>
  <c r="P11" i="8"/>
  <c r="T11" i="8"/>
  <c r="X11" i="8"/>
  <c r="AB11" i="8"/>
  <c r="E12" i="8"/>
  <c r="F12" i="8"/>
  <c r="H12" i="8" s="1"/>
  <c r="G12" i="8"/>
  <c r="I12" i="8"/>
  <c r="J12" i="8"/>
  <c r="K12" i="8"/>
  <c r="L12" i="8"/>
  <c r="P12" i="8"/>
  <c r="T12" i="8"/>
  <c r="X12" i="8"/>
  <c r="AB12" i="8"/>
  <c r="E13" i="8"/>
  <c r="F13" i="8"/>
  <c r="G13" i="8"/>
  <c r="H13" i="8"/>
  <c r="I13" i="8"/>
  <c r="J13" i="8"/>
  <c r="K13" i="8"/>
  <c r="L13" i="8"/>
  <c r="P13" i="8"/>
  <c r="T13" i="8"/>
  <c r="X13" i="8"/>
  <c r="AB13" i="8"/>
  <c r="E14" i="8"/>
  <c r="F14" i="8"/>
  <c r="H14" i="8" s="1"/>
  <c r="G14" i="8"/>
  <c r="I14" i="8"/>
  <c r="J14" i="8"/>
  <c r="K14" i="8"/>
  <c r="L14" i="8"/>
  <c r="P14" i="8"/>
  <c r="T14" i="8"/>
  <c r="X14" i="8"/>
  <c r="AB14" i="8"/>
  <c r="E15" i="8"/>
  <c r="F15" i="8"/>
  <c r="G15" i="8"/>
  <c r="H15" i="8"/>
  <c r="I15" i="8"/>
  <c r="J15" i="8"/>
  <c r="K15" i="8"/>
  <c r="L15" i="8"/>
  <c r="P15" i="8"/>
  <c r="T15" i="8"/>
  <c r="X15" i="8"/>
  <c r="AB15" i="8"/>
  <c r="E16" i="8"/>
  <c r="F16" i="8"/>
  <c r="H16" i="8" s="1"/>
  <c r="G16" i="8"/>
  <c r="I16" i="8"/>
  <c r="J16" i="8"/>
  <c r="K16" i="8"/>
  <c r="L16" i="8"/>
  <c r="P16" i="8"/>
  <c r="T16" i="8"/>
  <c r="X16" i="8"/>
  <c r="AB16" i="8"/>
  <c r="E17" i="8"/>
  <c r="F17" i="8"/>
  <c r="H17" i="8" s="1"/>
  <c r="G17" i="8"/>
  <c r="I17" i="8"/>
  <c r="J17" i="8"/>
  <c r="K17" i="8"/>
  <c r="L17" i="8"/>
  <c r="P17" i="8"/>
  <c r="T17" i="8"/>
  <c r="X17" i="8"/>
  <c r="AB17" i="8"/>
  <c r="E18" i="8"/>
  <c r="F18" i="8"/>
  <c r="G18" i="8"/>
  <c r="H18" i="8"/>
  <c r="I18" i="8"/>
  <c r="J18" i="8"/>
  <c r="K18" i="8"/>
  <c r="L18" i="8"/>
  <c r="P18" i="8"/>
  <c r="T18" i="8"/>
  <c r="X18" i="8"/>
  <c r="AB18" i="8"/>
  <c r="E19" i="8"/>
  <c r="F19" i="8"/>
  <c r="G19" i="8"/>
  <c r="H19" i="8"/>
  <c r="I19" i="8"/>
  <c r="J19" i="8"/>
  <c r="K19" i="8"/>
  <c r="L19" i="8"/>
  <c r="P19" i="8"/>
  <c r="T19" i="8"/>
  <c r="X19" i="8"/>
  <c r="AB19" i="8"/>
  <c r="E20" i="8"/>
  <c r="F20" i="8"/>
  <c r="H20" i="8" s="1"/>
  <c r="G20" i="8"/>
  <c r="I20" i="8"/>
  <c r="J20" i="8"/>
  <c r="K20" i="8"/>
  <c r="L20" i="8"/>
  <c r="P20" i="8"/>
  <c r="T20" i="8"/>
  <c r="X20" i="8"/>
  <c r="AB20" i="8"/>
  <c r="E21" i="8"/>
  <c r="F21" i="8"/>
  <c r="H21" i="8" s="1"/>
  <c r="G21" i="8"/>
  <c r="I21" i="8"/>
  <c r="J21" i="8"/>
  <c r="K21" i="8"/>
  <c r="L21" i="8"/>
  <c r="P21" i="8"/>
  <c r="T21" i="8"/>
  <c r="X21" i="8"/>
  <c r="AB21" i="8"/>
  <c r="E22" i="8"/>
  <c r="F22" i="8"/>
  <c r="G22" i="8"/>
  <c r="H22" i="8"/>
  <c r="I22" i="8"/>
  <c r="J22" i="8"/>
  <c r="K22" i="8"/>
  <c r="L22" i="8"/>
  <c r="P22" i="8"/>
  <c r="T22" i="8"/>
  <c r="X22" i="8"/>
  <c r="AB22" i="8"/>
  <c r="E23" i="8"/>
  <c r="F23" i="8"/>
  <c r="G23" i="8"/>
  <c r="H23" i="8"/>
  <c r="I23" i="8"/>
  <c r="J23" i="8"/>
  <c r="K23" i="8"/>
  <c r="L23" i="8"/>
  <c r="P23" i="8"/>
  <c r="T23" i="8"/>
  <c r="X23" i="8"/>
  <c r="AB23" i="8"/>
  <c r="E24" i="8"/>
  <c r="F24" i="8"/>
  <c r="H24" i="8" s="1"/>
  <c r="G24" i="8"/>
  <c r="I24" i="8"/>
  <c r="J24" i="8"/>
  <c r="K24" i="8"/>
  <c r="L24" i="8"/>
  <c r="P24" i="8"/>
  <c r="T24" i="8"/>
  <c r="X24" i="8"/>
  <c r="AB24" i="8"/>
  <c r="E25" i="8"/>
  <c r="F25" i="8"/>
  <c r="H25" i="8" s="1"/>
  <c r="G25" i="8"/>
  <c r="I25" i="8"/>
  <c r="J25" i="8"/>
  <c r="K25" i="8"/>
  <c r="L25" i="8"/>
  <c r="P25" i="8"/>
  <c r="T25" i="8"/>
  <c r="X25" i="8"/>
  <c r="AB25" i="8"/>
  <c r="E26" i="8"/>
  <c r="F26" i="8"/>
  <c r="H26" i="8" s="1"/>
  <c r="G26" i="8"/>
  <c r="I26" i="8"/>
  <c r="J26" i="8"/>
  <c r="K26" i="8"/>
  <c r="L26" i="8"/>
  <c r="P26" i="8"/>
  <c r="T26" i="8"/>
  <c r="X26" i="8"/>
  <c r="AB26" i="8"/>
  <c r="E27" i="8"/>
  <c r="F27" i="8"/>
  <c r="G27" i="8"/>
  <c r="H27" i="8"/>
  <c r="I27" i="8"/>
  <c r="J27" i="8"/>
  <c r="K27" i="8"/>
  <c r="L27" i="8"/>
  <c r="P27" i="8"/>
  <c r="T27" i="8"/>
  <c r="X27" i="8"/>
  <c r="AB27" i="8"/>
  <c r="E28" i="8"/>
  <c r="F28" i="8"/>
  <c r="H28" i="8" s="1"/>
  <c r="G28" i="8"/>
  <c r="I28" i="8"/>
  <c r="J28" i="8"/>
  <c r="K28" i="8"/>
  <c r="L28" i="8"/>
  <c r="P28" i="8"/>
  <c r="T28" i="8"/>
  <c r="X28" i="8"/>
  <c r="AB28" i="8"/>
  <c r="E29" i="8"/>
  <c r="F29" i="8"/>
  <c r="H29" i="8" s="1"/>
  <c r="G29" i="8"/>
  <c r="I29" i="8"/>
  <c r="J29" i="8"/>
  <c r="K29" i="8"/>
  <c r="L29" i="8"/>
  <c r="P29" i="8"/>
  <c r="T29" i="8"/>
  <c r="X29" i="8"/>
  <c r="AB29" i="8"/>
  <c r="E30" i="8"/>
  <c r="F30" i="8"/>
  <c r="H30" i="8" s="1"/>
  <c r="G30" i="8"/>
  <c r="I30" i="8"/>
  <c r="J30" i="8"/>
  <c r="K30" i="8"/>
  <c r="L30" i="8"/>
  <c r="P30" i="8"/>
  <c r="T30" i="8"/>
  <c r="X30" i="8"/>
  <c r="AB30" i="8"/>
  <c r="E31" i="8"/>
  <c r="F31" i="8"/>
  <c r="H31" i="8" s="1"/>
  <c r="G31" i="8"/>
  <c r="I31" i="8"/>
  <c r="J31" i="8"/>
  <c r="K31" i="8"/>
  <c r="L31" i="8"/>
  <c r="P31" i="8"/>
  <c r="T31" i="8"/>
  <c r="X31" i="8"/>
  <c r="AB31" i="8"/>
  <c r="E32" i="8"/>
  <c r="F32" i="8"/>
  <c r="H32" i="8" s="1"/>
  <c r="G32" i="8"/>
  <c r="I32" i="8"/>
  <c r="J32" i="8"/>
  <c r="K32" i="8"/>
  <c r="L32" i="8"/>
  <c r="P32" i="8"/>
  <c r="T32" i="8"/>
  <c r="X32" i="8"/>
  <c r="AB32" i="8"/>
  <c r="E33" i="8"/>
  <c r="F33" i="8"/>
  <c r="H33" i="8" s="1"/>
  <c r="G33" i="8"/>
  <c r="I33" i="8"/>
  <c r="J33" i="8"/>
  <c r="K33" i="8"/>
  <c r="L33" i="8"/>
  <c r="P33" i="8"/>
  <c r="T33" i="8"/>
  <c r="X33" i="8"/>
  <c r="AB33" i="8"/>
  <c r="E34" i="8"/>
  <c r="F34" i="8"/>
  <c r="H34" i="8" s="1"/>
  <c r="G34" i="8"/>
  <c r="I34" i="8"/>
  <c r="J34" i="8"/>
  <c r="K34" i="8"/>
  <c r="L34" i="8"/>
  <c r="P34" i="8"/>
  <c r="T34" i="8"/>
  <c r="X34" i="8"/>
  <c r="AB34" i="8"/>
  <c r="E35" i="8"/>
  <c r="F35" i="8"/>
  <c r="H35" i="8" s="1"/>
  <c r="G35" i="8"/>
  <c r="I35" i="8"/>
  <c r="J35" i="8"/>
  <c r="K35" i="8"/>
  <c r="L35" i="8"/>
  <c r="P35" i="8"/>
  <c r="T35" i="8"/>
  <c r="X35" i="8"/>
  <c r="AB35" i="8"/>
  <c r="E36" i="8"/>
  <c r="F36" i="8"/>
  <c r="H36" i="8" s="1"/>
  <c r="G36" i="8"/>
  <c r="I36" i="8"/>
  <c r="J36" i="8"/>
  <c r="K36" i="8"/>
  <c r="L36" i="8"/>
  <c r="P36" i="8"/>
  <c r="T36" i="8"/>
  <c r="X36" i="8"/>
  <c r="AB36" i="8"/>
  <c r="E37" i="8"/>
  <c r="F37" i="8"/>
  <c r="H37" i="8" s="1"/>
  <c r="G37" i="8"/>
  <c r="I37" i="8"/>
  <c r="J37" i="8"/>
  <c r="K37" i="8"/>
  <c r="L37" i="8"/>
  <c r="P37" i="8"/>
  <c r="T37" i="8"/>
  <c r="X37" i="8"/>
  <c r="AB37" i="8"/>
  <c r="E38" i="8"/>
  <c r="F38" i="8"/>
  <c r="H38" i="8" s="1"/>
  <c r="G38" i="8"/>
  <c r="I38" i="8"/>
  <c r="J38" i="8"/>
  <c r="K38" i="8"/>
  <c r="L38" i="8"/>
  <c r="P38" i="8"/>
  <c r="T38" i="8"/>
  <c r="X38" i="8"/>
  <c r="AB38" i="8"/>
  <c r="E39" i="8"/>
  <c r="F39" i="8"/>
  <c r="H39" i="8" s="1"/>
  <c r="G39" i="8"/>
  <c r="I39" i="8"/>
  <c r="J39" i="8"/>
  <c r="K39" i="8"/>
  <c r="L39" i="8"/>
  <c r="P39" i="8"/>
  <c r="T39" i="8"/>
  <c r="X39" i="8"/>
  <c r="AB39" i="8"/>
  <c r="E40" i="8"/>
  <c r="F40" i="8"/>
  <c r="H40" i="8" s="1"/>
  <c r="G40" i="8"/>
  <c r="I40" i="8"/>
  <c r="J40" i="8"/>
  <c r="K40" i="8"/>
  <c r="L40" i="8"/>
  <c r="P40" i="8"/>
  <c r="T40" i="8"/>
  <c r="X40" i="8"/>
  <c r="AB40" i="8"/>
  <c r="E41" i="8"/>
  <c r="F41" i="8"/>
  <c r="H41" i="8" s="1"/>
  <c r="G41" i="8"/>
  <c r="I41" i="8"/>
  <c r="J41" i="8"/>
  <c r="K41" i="8"/>
  <c r="L41" i="8"/>
  <c r="P41" i="8"/>
  <c r="T41" i="8"/>
  <c r="X41" i="8"/>
  <c r="AB41" i="8"/>
  <c r="E42" i="8"/>
  <c r="F42" i="8"/>
  <c r="H42" i="8" s="1"/>
  <c r="G42" i="8"/>
  <c r="I42" i="8"/>
  <c r="J42" i="8"/>
  <c r="K42" i="8"/>
  <c r="L42" i="8"/>
  <c r="P42" i="8"/>
  <c r="T42" i="8"/>
  <c r="X42" i="8"/>
  <c r="AB42" i="8"/>
  <c r="E43" i="8"/>
  <c r="F43" i="8"/>
  <c r="G43" i="8"/>
  <c r="H43" i="8"/>
  <c r="I43" i="8"/>
  <c r="J43" i="8"/>
  <c r="K43" i="8"/>
  <c r="L43" i="8"/>
  <c r="P43" i="8"/>
  <c r="T43" i="8"/>
  <c r="X43" i="8"/>
  <c r="AB43" i="8"/>
  <c r="E44" i="8"/>
  <c r="F44" i="8"/>
  <c r="G44" i="8"/>
  <c r="H44" i="8"/>
  <c r="I44" i="8"/>
  <c r="J44" i="8"/>
  <c r="K44" i="8"/>
  <c r="L44" i="8"/>
  <c r="P44" i="8"/>
  <c r="T44" i="8"/>
  <c r="X44" i="8"/>
  <c r="AB44" i="8"/>
  <c r="E45" i="8"/>
  <c r="F45" i="8"/>
  <c r="H45" i="8" s="1"/>
  <c r="G45" i="8"/>
  <c r="I45" i="8"/>
  <c r="J45" i="8"/>
  <c r="K45" i="8"/>
  <c r="L45" i="8"/>
  <c r="P45" i="8"/>
  <c r="T45" i="8"/>
  <c r="X45" i="8"/>
  <c r="AB45" i="8"/>
  <c r="E46" i="8"/>
  <c r="F46" i="8"/>
  <c r="H46" i="8" s="1"/>
  <c r="G46" i="8"/>
  <c r="I46" i="8"/>
  <c r="J46" i="8"/>
  <c r="K46" i="8"/>
  <c r="L46" i="8"/>
  <c r="P46" i="8"/>
  <c r="T46" i="8"/>
  <c r="X46" i="8"/>
  <c r="AB46" i="8"/>
  <c r="E47" i="8"/>
  <c r="F47" i="8"/>
  <c r="H47" i="8" s="1"/>
  <c r="G47" i="8"/>
  <c r="I47" i="8"/>
  <c r="J47" i="8"/>
  <c r="K47" i="8"/>
  <c r="L47" i="8"/>
  <c r="P47" i="8"/>
  <c r="T47" i="8"/>
  <c r="X47" i="8"/>
  <c r="AB47" i="8"/>
  <c r="E48" i="8"/>
  <c r="F48" i="8"/>
  <c r="H48" i="8" s="1"/>
  <c r="G48" i="8"/>
  <c r="I48" i="8"/>
  <c r="J48" i="8"/>
  <c r="K48" i="8"/>
  <c r="L48" i="8"/>
  <c r="P48" i="8"/>
  <c r="T48" i="8"/>
  <c r="X48" i="8"/>
  <c r="AB48" i="8"/>
  <c r="E49" i="8"/>
  <c r="F49" i="8"/>
  <c r="H49" i="8" s="1"/>
  <c r="G49" i="8"/>
  <c r="I49" i="8"/>
  <c r="J49" i="8"/>
  <c r="K49" i="8"/>
  <c r="L49" i="8"/>
  <c r="P49" i="8"/>
  <c r="T49" i="8"/>
  <c r="X49" i="8"/>
  <c r="AB49" i="8"/>
  <c r="E50" i="8"/>
  <c r="F50" i="8"/>
  <c r="H50" i="8" s="1"/>
  <c r="G50" i="8"/>
  <c r="I50" i="8"/>
  <c r="J50" i="8"/>
  <c r="K50" i="8"/>
  <c r="L50" i="8"/>
  <c r="P50" i="8"/>
  <c r="T50" i="8"/>
  <c r="X50" i="8"/>
  <c r="AB50" i="8"/>
  <c r="E51" i="8"/>
  <c r="F51" i="8"/>
  <c r="G51" i="8"/>
  <c r="H51" i="8"/>
  <c r="I51" i="8"/>
  <c r="J51" i="8"/>
  <c r="K51" i="8"/>
  <c r="L51" i="8"/>
  <c r="P51" i="8"/>
  <c r="T51" i="8"/>
  <c r="X51" i="8"/>
  <c r="AB51" i="8"/>
  <c r="E52" i="8"/>
  <c r="F52" i="8"/>
  <c r="G52" i="8"/>
  <c r="H52" i="8"/>
  <c r="I52" i="8"/>
  <c r="J52" i="8"/>
  <c r="K52" i="8"/>
  <c r="L52" i="8"/>
  <c r="P52" i="8"/>
  <c r="T52" i="8"/>
  <c r="X52" i="8"/>
  <c r="AB52" i="8"/>
  <c r="E53" i="8"/>
  <c r="F53" i="8"/>
  <c r="H53" i="8" s="1"/>
  <c r="G53" i="8"/>
  <c r="I53" i="8"/>
  <c r="J53" i="8"/>
  <c r="K53" i="8"/>
  <c r="L53" i="8"/>
  <c r="P53" i="8"/>
  <c r="T53" i="8"/>
  <c r="X53" i="8"/>
  <c r="AB53" i="8"/>
  <c r="E54" i="8"/>
  <c r="F54" i="8"/>
  <c r="H54" i="8" s="1"/>
  <c r="G54" i="8"/>
  <c r="I54" i="8"/>
  <c r="J54" i="8"/>
  <c r="K54" i="8"/>
  <c r="L54" i="8"/>
  <c r="P54" i="8"/>
  <c r="T54" i="8"/>
  <c r="X54" i="8"/>
  <c r="AB54" i="8"/>
  <c r="E55" i="8"/>
  <c r="F55" i="8"/>
  <c r="H55" i="8" s="1"/>
  <c r="G55" i="8"/>
  <c r="I55" i="8"/>
  <c r="J55" i="8"/>
  <c r="K55" i="8"/>
  <c r="L55" i="8"/>
  <c r="P55" i="8"/>
  <c r="T55" i="8"/>
  <c r="X55" i="8"/>
  <c r="AB55" i="8"/>
  <c r="E56" i="8"/>
  <c r="F56" i="8"/>
  <c r="H56" i="8" s="1"/>
  <c r="G56" i="8"/>
  <c r="I56" i="8"/>
  <c r="J56" i="8"/>
  <c r="K56" i="8"/>
  <c r="L56" i="8"/>
  <c r="P56" i="8"/>
  <c r="T56" i="8"/>
  <c r="X56" i="8"/>
  <c r="AB56" i="8"/>
  <c r="E57" i="8"/>
  <c r="F57" i="8"/>
  <c r="H57" i="8" s="1"/>
  <c r="G57" i="8"/>
  <c r="I57" i="8"/>
  <c r="J57" i="8"/>
  <c r="K57" i="8"/>
  <c r="L57" i="8"/>
  <c r="P57" i="8"/>
  <c r="T57" i="8"/>
  <c r="X57" i="8"/>
  <c r="AB57" i="8"/>
  <c r="E58" i="8"/>
  <c r="F58" i="8"/>
  <c r="H58" i="8" s="1"/>
  <c r="G58" i="8"/>
  <c r="I58" i="8"/>
  <c r="J58" i="8"/>
  <c r="K58" i="8"/>
  <c r="L58" i="8"/>
  <c r="P58" i="8"/>
  <c r="T58" i="8"/>
  <c r="X58" i="8"/>
  <c r="AB58" i="8"/>
  <c r="E59" i="8"/>
  <c r="F59" i="8"/>
  <c r="H59" i="8" s="1"/>
  <c r="G59" i="8"/>
  <c r="I59" i="8"/>
  <c r="J59" i="8"/>
  <c r="K59" i="8"/>
  <c r="L59" i="8"/>
  <c r="P59" i="8"/>
  <c r="T59" i="8"/>
  <c r="X59" i="8"/>
  <c r="AB59" i="8"/>
  <c r="E60" i="8"/>
  <c r="F60" i="8"/>
  <c r="G60" i="8"/>
  <c r="H60" i="8"/>
  <c r="I60" i="8"/>
  <c r="J60" i="8"/>
  <c r="K60" i="8"/>
  <c r="L60" i="8"/>
  <c r="P60" i="8"/>
  <c r="T60" i="8"/>
  <c r="X60" i="8"/>
  <c r="AB60" i="8"/>
  <c r="E61" i="8"/>
  <c r="F61" i="8"/>
  <c r="H61" i="8" s="1"/>
  <c r="G61" i="8"/>
  <c r="I61" i="8"/>
  <c r="J61" i="8"/>
  <c r="K61" i="8"/>
  <c r="L61" i="8"/>
  <c r="P61" i="8"/>
  <c r="T61" i="8"/>
  <c r="X61" i="8"/>
  <c r="AB61" i="8"/>
  <c r="E62" i="8"/>
  <c r="F62" i="8"/>
  <c r="H62" i="8" s="1"/>
  <c r="G62" i="8"/>
  <c r="I62" i="8"/>
  <c r="J62" i="8"/>
  <c r="K62" i="8"/>
  <c r="L62" i="8"/>
  <c r="P62" i="8"/>
  <c r="T62" i="8"/>
  <c r="X62" i="8"/>
  <c r="AB62" i="8"/>
  <c r="E63" i="8"/>
  <c r="F63" i="8"/>
  <c r="H63" i="8" s="1"/>
  <c r="G63" i="8"/>
  <c r="I63" i="8"/>
  <c r="J63" i="8"/>
  <c r="K63" i="8"/>
  <c r="L63" i="8"/>
  <c r="P63" i="8"/>
  <c r="T63" i="8"/>
  <c r="X63" i="8"/>
  <c r="AB63" i="8"/>
  <c r="E64" i="8"/>
  <c r="F64" i="8"/>
  <c r="G64" i="8"/>
  <c r="H64" i="8"/>
  <c r="I64" i="8"/>
  <c r="J64" i="8"/>
  <c r="K64" i="8"/>
  <c r="L64" i="8"/>
  <c r="P64" i="8"/>
  <c r="T64" i="8"/>
  <c r="X64" i="8"/>
  <c r="AB64" i="8"/>
  <c r="E65" i="8"/>
  <c r="F65" i="8"/>
  <c r="H65" i="8" s="1"/>
  <c r="G65" i="8"/>
  <c r="I65" i="8"/>
  <c r="J65" i="8"/>
  <c r="K65" i="8"/>
  <c r="L65" i="8"/>
  <c r="P65" i="8"/>
  <c r="T65" i="8"/>
  <c r="X65" i="8"/>
  <c r="AB65" i="8"/>
  <c r="E66" i="8"/>
  <c r="F66" i="8"/>
  <c r="H66" i="8" s="1"/>
  <c r="G66" i="8"/>
  <c r="I66" i="8"/>
  <c r="J66" i="8"/>
  <c r="K66" i="8"/>
  <c r="L66" i="8"/>
  <c r="P66" i="8"/>
  <c r="T66" i="8"/>
  <c r="X66" i="8"/>
  <c r="AB66" i="8"/>
  <c r="E67" i="8"/>
  <c r="F67" i="8"/>
  <c r="H67" i="8" s="1"/>
  <c r="G67" i="8"/>
  <c r="I67" i="8"/>
  <c r="J67" i="8"/>
  <c r="K67" i="8"/>
  <c r="L67" i="8"/>
  <c r="P67" i="8"/>
  <c r="T67" i="8"/>
  <c r="X67" i="8"/>
  <c r="AB67" i="8"/>
  <c r="E68" i="8"/>
  <c r="F68" i="8"/>
  <c r="H68" i="8" s="1"/>
  <c r="G68" i="8"/>
  <c r="I68" i="8"/>
  <c r="J68" i="8"/>
  <c r="K68" i="8"/>
  <c r="L68" i="8"/>
  <c r="P68" i="8"/>
  <c r="T68" i="8"/>
  <c r="X68" i="8"/>
  <c r="AB68" i="8"/>
  <c r="E69" i="8"/>
  <c r="F69" i="8"/>
  <c r="H69" i="8" s="1"/>
  <c r="G69" i="8"/>
  <c r="I69" i="8"/>
  <c r="J69" i="8"/>
  <c r="K69" i="8"/>
  <c r="L69" i="8"/>
  <c r="P69" i="8"/>
  <c r="T69" i="8"/>
  <c r="X69" i="8"/>
  <c r="AB69" i="8"/>
  <c r="E70" i="8"/>
  <c r="F70" i="8"/>
  <c r="H70" i="8" s="1"/>
  <c r="G70" i="8"/>
  <c r="I70" i="8"/>
  <c r="J70" i="8"/>
  <c r="K70" i="8"/>
  <c r="L70" i="8"/>
  <c r="P70" i="8"/>
  <c r="T70" i="8"/>
  <c r="X70" i="8"/>
  <c r="AB70" i="8"/>
  <c r="E2" i="8"/>
  <c r="AB2" i="8"/>
  <c r="X2" i="8"/>
  <c r="T2" i="8"/>
  <c r="P2" i="8"/>
  <c r="L2" i="8"/>
  <c r="K2" i="8"/>
  <c r="J2" i="8"/>
  <c r="I2" i="8"/>
  <c r="G2" i="8"/>
  <c r="F2" i="8"/>
  <c r="H2" i="8" s="1"/>
  <c r="B3" i="8"/>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2" i="8"/>
  <c r="AH75" i="5" l="1"/>
  <c r="AD75" i="5"/>
  <c r="AA75" i="5"/>
  <c r="W75" i="5"/>
  <c r="T75" i="5"/>
  <c r="P75" i="5"/>
  <c r="L75" i="5"/>
  <c r="F75" i="5"/>
  <c r="AH74" i="5"/>
  <c r="AD74" i="5"/>
  <c r="AA74" i="5"/>
  <c r="AA70" i="8" s="1"/>
  <c r="W74" i="5"/>
  <c r="W70" i="8" s="1"/>
  <c r="T74" i="5"/>
  <c r="S70" i="8" s="1"/>
  <c r="P74" i="5"/>
  <c r="L74" i="5"/>
  <c r="O70" i="8" s="1"/>
  <c r="F74" i="5"/>
  <c r="AH73" i="5"/>
  <c r="AD73" i="5"/>
  <c r="AA73" i="5"/>
  <c r="AA69" i="8" s="1"/>
  <c r="W73" i="5"/>
  <c r="W69" i="8" s="1"/>
  <c r="T73" i="5"/>
  <c r="S69" i="8" s="1"/>
  <c r="P73" i="5"/>
  <c r="L73" i="5"/>
  <c r="O69" i="8" s="1"/>
  <c r="F73" i="5"/>
  <c r="AH72" i="5"/>
  <c r="AD72" i="5"/>
  <c r="AA72" i="5"/>
  <c r="AA68" i="8" s="1"/>
  <c r="W72" i="5"/>
  <c r="W68" i="8" s="1"/>
  <c r="T72" i="5"/>
  <c r="S68" i="8" s="1"/>
  <c r="P72" i="5"/>
  <c r="L72" i="5"/>
  <c r="O68" i="8" s="1"/>
  <c r="F72" i="5"/>
  <c r="AH71" i="5"/>
  <c r="AD71" i="5"/>
  <c r="AA71" i="5"/>
  <c r="AA67" i="8" s="1"/>
  <c r="W71" i="5"/>
  <c r="W67" i="8" s="1"/>
  <c r="T71" i="5"/>
  <c r="S67" i="8" s="1"/>
  <c r="P71" i="5"/>
  <c r="L71" i="5"/>
  <c r="O67" i="8" s="1"/>
  <c r="F71" i="5"/>
  <c r="AH70" i="5"/>
  <c r="AD70" i="5"/>
  <c r="AA70" i="5"/>
  <c r="AA66" i="8" s="1"/>
  <c r="W70" i="5"/>
  <c r="W66" i="8" s="1"/>
  <c r="T70" i="5"/>
  <c r="S66" i="8" s="1"/>
  <c r="P70" i="5"/>
  <c r="L70" i="5"/>
  <c r="O66" i="8" s="1"/>
  <c r="F70" i="5"/>
  <c r="AH69" i="5"/>
  <c r="AD69" i="5"/>
  <c r="AA69" i="5"/>
  <c r="AA65" i="8" s="1"/>
  <c r="W69" i="5"/>
  <c r="W65" i="8" s="1"/>
  <c r="T69" i="5"/>
  <c r="S65" i="8" s="1"/>
  <c r="P69" i="5"/>
  <c r="L69" i="5"/>
  <c r="O65" i="8" s="1"/>
  <c r="F69" i="5"/>
  <c r="AH68" i="5"/>
  <c r="AD68" i="5"/>
  <c r="AA68" i="5"/>
  <c r="AA64" i="8" s="1"/>
  <c r="W68" i="5"/>
  <c r="W64" i="8" s="1"/>
  <c r="T68" i="5"/>
  <c r="S64" i="8" s="1"/>
  <c r="P68" i="5"/>
  <c r="L68" i="5"/>
  <c r="O64" i="8" s="1"/>
  <c r="F68" i="5"/>
  <c r="AH67" i="5"/>
  <c r="AD67" i="5"/>
  <c r="AA67" i="5"/>
  <c r="AA63" i="8" s="1"/>
  <c r="W67" i="5"/>
  <c r="W63" i="8" s="1"/>
  <c r="T67" i="5"/>
  <c r="S63" i="8" s="1"/>
  <c r="P67" i="5"/>
  <c r="L67" i="5"/>
  <c r="O63" i="8" s="1"/>
  <c r="F67" i="5"/>
  <c r="AH66" i="5"/>
  <c r="AD66" i="5"/>
  <c r="AA66" i="5"/>
  <c r="AA62" i="8" s="1"/>
  <c r="W66" i="5"/>
  <c r="W62" i="8" s="1"/>
  <c r="T66" i="5"/>
  <c r="S62" i="8" s="1"/>
  <c r="P66" i="5"/>
  <c r="L66" i="5"/>
  <c r="O62" i="8" s="1"/>
  <c r="F66" i="5"/>
  <c r="AH65" i="5"/>
  <c r="AD65" i="5"/>
  <c r="AA65" i="5"/>
  <c r="AA61" i="8" s="1"/>
  <c r="W65" i="5"/>
  <c r="W61" i="8" s="1"/>
  <c r="T65" i="5"/>
  <c r="S61" i="8" s="1"/>
  <c r="P65" i="5"/>
  <c r="L65" i="5"/>
  <c r="O61" i="8" s="1"/>
  <c r="F65" i="5"/>
  <c r="AH64" i="5"/>
  <c r="AD64" i="5"/>
  <c r="AA64" i="5"/>
  <c r="AA60" i="8" s="1"/>
  <c r="W64" i="5"/>
  <c r="W60" i="8" s="1"/>
  <c r="T64" i="5"/>
  <c r="S60" i="8" s="1"/>
  <c r="P64" i="5"/>
  <c r="L64" i="5"/>
  <c r="O60" i="8" s="1"/>
  <c r="F64" i="5"/>
  <c r="AH63" i="5"/>
  <c r="AD63" i="5"/>
  <c r="AA63" i="5"/>
  <c r="AA59" i="8" s="1"/>
  <c r="W63" i="5"/>
  <c r="W59" i="8" s="1"/>
  <c r="T63" i="5"/>
  <c r="S59" i="8" s="1"/>
  <c r="P63" i="5"/>
  <c r="L63" i="5"/>
  <c r="O59" i="8" s="1"/>
  <c r="F63" i="5"/>
  <c r="AH62" i="5"/>
  <c r="AD62" i="5"/>
  <c r="AA62" i="5"/>
  <c r="AA58" i="8" s="1"/>
  <c r="W62" i="5"/>
  <c r="W58" i="8" s="1"/>
  <c r="T62" i="5"/>
  <c r="S58" i="8" s="1"/>
  <c r="P62" i="5"/>
  <c r="L62" i="5"/>
  <c r="O58" i="8" s="1"/>
  <c r="F62" i="5"/>
  <c r="AH61" i="5"/>
  <c r="AD61" i="5"/>
  <c r="AA61" i="5"/>
  <c r="AA57" i="8" s="1"/>
  <c r="W61" i="5"/>
  <c r="W57" i="8" s="1"/>
  <c r="T61" i="5"/>
  <c r="S57" i="8" s="1"/>
  <c r="P61" i="5"/>
  <c r="L61" i="5"/>
  <c r="O57" i="8" s="1"/>
  <c r="F61" i="5"/>
  <c r="AH60" i="5"/>
  <c r="AD60" i="5"/>
  <c r="AA60" i="5"/>
  <c r="AA56" i="8" s="1"/>
  <c r="W60" i="5"/>
  <c r="W56" i="8" s="1"/>
  <c r="T60" i="5"/>
  <c r="S56" i="8" s="1"/>
  <c r="P60" i="5"/>
  <c r="L60" i="5"/>
  <c r="O56" i="8" s="1"/>
  <c r="F60" i="5"/>
  <c r="AH59" i="5"/>
  <c r="AD59" i="5"/>
  <c r="AA59" i="5"/>
  <c r="AA55" i="8" s="1"/>
  <c r="W59" i="5"/>
  <c r="W55" i="8" s="1"/>
  <c r="T59" i="5"/>
  <c r="S55" i="8" s="1"/>
  <c r="P59" i="5"/>
  <c r="L59" i="5"/>
  <c r="O55" i="8" s="1"/>
  <c r="F59" i="5"/>
  <c r="AH58" i="5"/>
  <c r="AD58" i="5"/>
  <c r="AA58" i="5"/>
  <c r="AA54" i="8" s="1"/>
  <c r="W58" i="5"/>
  <c r="W54" i="8" s="1"/>
  <c r="T58" i="5"/>
  <c r="S54" i="8" s="1"/>
  <c r="P58" i="5"/>
  <c r="L58" i="5"/>
  <c r="O54" i="8" s="1"/>
  <c r="F58" i="5"/>
  <c r="AH57" i="5"/>
  <c r="AD57" i="5"/>
  <c r="AA57" i="5"/>
  <c r="AA53" i="8" s="1"/>
  <c r="W57" i="5"/>
  <c r="W53" i="8" s="1"/>
  <c r="T57" i="5"/>
  <c r="S53" i="8" s="1"/>
  <c r="P57" i="5"/>
  <c r="L57" i="5"/>
  <c r="O53" i="8" s="1"/>
  <c r="F57" i="5"/>
  <c r="AH56" i="5"/>
  <c r="AD56" i="5"/>
  <c r="AA56" i="5"/>
  <c r="AA52" i="8" s="1"/>
  <c r="W56" i="5"/>
  <c r="W52" i="8" s="1"/>
  <c r="T56" i="5"/>
  <c r="S52" i="8" s="1"/>
  <c r="P56" i="5"/>
  <c r="L56" i="5"/>
  <c r="O52" i="8" s="1"/>
  <c r="F56" i="5"/>
  <c r="AH55" i="5"/>
  <c r="AD55" i="5"/>
  <c r="AA55" i="5"/>
  <c r="AA51" i="8" s="1"/>
  <c r="W55" i="5"/>
  <c r="W51" i="8" s="1"/>
  <c r="T55" i="5"/>
  <c r="S51" i="8" s="1"/>
  <c r="P55" i="5"/>
  <c r="L55" i="5"/>
  <c r="O51" i="8" s="1"/>
  <c r="F55" i="5"/>
  <c r="AH54" i="5"/>
  <c r="AD54" i="5"/>
  <c r="AA54" i="5"/>
  <c r="AA50" i="8" s="1"/>
  <c r="W54" i="5"/>
  <c r="W50" i="8" s="1"/>
  <c r="T54" i="5"/>
  <c r="S50" i="8" s="1"/>
  <c r="P54" i="5"/>
  <c r="L54" i="5"/>
  <c r="O50" i="8" s="1"/>
  <c r="F54" i="5"/>
  <c r="AH53" i="5"/>
  <c r="AD53" i="5"/>
  <c r="AA53" i="5"/>
  <c r="AA49" i="8" s="1"/>
  <c r="W53" i="5"/>
  <c r="W49" i="8" s="1"/>
  <c r="T53" i="5"/>
  <c r="S49" i="8" s="1"/>
  <c r="P53" i="5"/>
  <c r="L53" i="5"/>
  <c r="O49" i="8" s="1"/>
  <c r="F53" i="5"/>
  <c r="AH52" i="5"/>
  <c r="AD52" i="5"/>
  <c r="AA52" i="5"/>
  <c r="AA48" i="8" s="1"/>
  <c r="W52" i="5"/>
  <c r="W48" i="8" s="1"/>
  <c r="T52" i="5"/>
  <c r="S48" i="8" s="1"/>
  <c r="P52" i="5"/>
  <c r="L52" i="5"/>
  <c r="O48" i="8" s="1"/>
  <c r="F52" i="5"/>
  <c r="AH51" i="5"/>
  <c r="AD51" i="5"/>
  <c r="AA51" i="5"/>
  <c r="AA47" i="8" s="1"/>
  <c r="W51" i="5"/>
  <c r="W47" i="8" s="1"/>
  <c r="T51" i="5"/>
  <c r="S47" i="8" s="1"/>
  <c r="P51" i="5"/>
  <c r="L51" i="5"/>
  <c r="O47" i="8" s="1"/>
  <c r="F51" i="5"/>
  <c r="AH50" i="5"/>
  <c r="AD50" i="5"/>
  <c r="AA50" i="5"/>
  <c r="AA46" i="8" s="1"/>
  <c r="W50" i="5"/>
  <c r="W46" i="8" s="1"/>
  <c r="T50" i="5"/>
  <c r="S46" i="8" s="1"/>
  <c r="P50" i="5"/>
  <c r="L50" i="5"/>
  <c r="O46" i="8" s="1"/>
  <c r="F50" i="5"/>
  <c r="AH49" i="5"/>
  <c r="AD49" i="5"/>
  <c r="AA49" i="5"/>
  <c r="AA45" i="8" s="1"/>
  <c r="W49" i="5"/>
  <c r="W45" i="8" s="1"/>
  <c r="T49" i="5"/>
  <c r="S45" i="8" s="1"/>
  <c r="P49" i="5"/>
  <c r="L49" i="5"/>
  <c r="O45" i="8" s="1"/>
  <c r="F49" i="5"/>
  <c r="AH48" i="5"/>
  <c r="AD48" i="5"/>
  <c r="AA48" i="5"/>
  <c r="AA44" i="8" s="1"/>
  <c r="W48" i="5"/>
  <c r="W44" i="8" s="1"/>
  <c r="T48" i="5"/>
  <c r="S44" i="8" s="1"/>
  <c r="P48" i="5"/>
  <c r="L48" i="5"/>
  <c r="O44" i="8" s="1"/>
  <c r="F48" i="5"/>
  <c r="AH47" i="5"/>
  <c r="AD47" i="5"/>
  <c r="AA47" i="5"/>
  <c r="AA43" i="8" s="1"/>
  <c r="W47" i="5"/>
  <c r="W43" i="8" s="1"/>
  <c r="T47" i="5"/>
  <c r="S43" i="8" s="1"/>
  <c r="P47" i="5"/>
  <c r="L47" i="5"/>
  <c r="O43" i="8" s="1"/>
  <c r="F47" i="5"/>
  <c r="AH46" i="5"/>
  <c r="AD46" i="5"/>
  <c r="AA46" i="5"/>
  <c r="AA42" i="8" s="1"/>
  <c r="W46" i="5"/>
  <c r="W42" i="8" s="1"/>
  <c r="T46" i="5"/>
  <c r="S42" i="8" s="1"/>
  <c r="P46" i="5"/>
  <c r="L46" i="5"/>
  <c r="O42" i="8" s="1"/>
  <c r="F46" i="5"/>
  <c r="AH45" i="5"/>
  <c r="AD45" i="5"/>
  <c r="AA45" i="5"/>
  <c r="AA41" i="8" s="1"/>
  <c r="W45" i="5"/>
  <c r="W41" i="8" s="1"/>
  <c r="T45" i="5"/>
  <c r="S41" i="8" s="1"/>
  <c r="P45" i="5"/>
  <c r="L45" i="5"/>
  <c r="O41" i="8" s="1"/>
  <c r="F45" i="5"/>
  <c r="AH44" i="5"/>
  <c r="AD44" i="5"/>
  <c r="AA44" i="5"/>
  <c r="AA40" i="8" s="1"/>
  <c r="W44" i="5"/>
  <c r="W40" i="8" s="1"/>
  <c r="T44" i="5"/>
  <c r="S40" i="8" s="1"/>
  <c r="P44" i="5"/>
  <c r="L44" i="5"/>
  <c r="O40" i="8" s="1"/>
  <c r="F44" i="5"/>
  <c r="AH43" i="5"/>
  <c r="AD43" i="5"/>
  <c r="AA43" i="5"/>
  <c r="AA39" i="8" s="1"/>
  <c r="W43" i="5"/>
  <c r="W39" i="8" s="1"/>
  <c r="T43" i="5"/>
  <c r="S39" i="8" s="1"/>
  <c r="P43" i="5"/>
  <c r="L43" i="5"/>
  <c r="O39" i="8" s="1"/>
  <c r="F43" i="5"/>
  <c r="AH42" i="5"/>
  <c r="AD42" i="5"/>
  <c r="AA42" i="5"/>
  <c r="AA38" i="8" s="1"/>
  <c r="W42" i="5"/>
  <c r="W38" i="8" s="1"/>
  <c r="T42" i="5"/>
  <c r="S38" i="8" s="1"/>
  <c r="P42" i="5"/>
  <c r="L42" i="5"/>
  <c r="O38" i="8" s="1"/>
  <c r="F42" i="5"/>
  <c r="AH41" i="5"/>
  <c r="AD41" i="5"/>
  <c r="AA41" i="5"/>
  <c r="AA37" i="8" s="1"/>
  <c r="W41" i="5"/>
  <c r="W37" i="8" s="1"/>
  <c r="T41" i="5"/>
  <c r="S37" i="8" s="1"/>
  <c r="P41" i="5"/>
  <c r="L41" i="5"/>
  <c r="O37" i="8" s="1"/>
  <c r="F41" i="5"/>
  <c r="AH40" i="5"/>
  <c r="AD40" i="5"/>
  <c r="AA40" i="5"/>
  <c r="AA36" i="8" s="1"/>
  <c r="W40" i="5"/>
  <c r="W36" i="8" s="1"/>
  <c r="T40" i="5"/>
  <c r="S36" i="8" s="1"/>
  <c r="P40" i="5"/>
  <c r="L40" i="5"/>
  <c r="O36" i="8" s="1"/>
  <c r="F40" i="5"/>
  <c r="AH39" i="5"/>
  <c r="AD39" i="5"/>
  <c r="AA39" i="5"/>
  <c r="AA35" i="8" s="1"/>
  <c r="W39" i="5"/>
  <c r="W35" i="8" s="1"/>
  <c r="T39" i="5"/>
  <c r="S35" i="8" s="1"/>
  <c r="P39" i="5"/>
  <c r="L39" i="5"/>
  <c r="O35" i="8" s="1"/>
  <c r="F39" i="5"/>
  <c r="AH38" i="5"/>
  <c r="AD38" i="5"/>
  <c r="AA38" i="5"/>
  <c r="AA34" i="8" s="1"/>
  <c r="W38" i="5"/>
  <c r="W34" i="8" s="1"/>
  <c r="T38" i="5"/>
  <c r="S34" i="8" s="1"/>
  <c r="P38" i="5"/>
  <c r="L38" i="5"/>
  <c r="O34" i="8" s="1"/>
  <c r="F38" i="5"/>
  <c r="AH37" i="5"/>
  <c r="AD37" i="5"/>
  <c r="AA37" i="5"/>
  <c r="AA33" i="8" s="1"/>
  <c r="W37" i="5"/>
  <c r="W33" i="8" s="1"/>
  <c r="T37" i="5"/>
  <c r="S33" i="8" s="1"/>
  <c r="P37" i="5"/>
  <c r="L37" i="5"/>
  <c r="O33" i="8" s="1"/>
  <c r="F37" i="5"/>
  <c r="AH36" i="5"/>
  <c r="AD36" i="5"/>
  <c r="AA36" i="5"/>
  <c r="AA32" i="8" s="1"/>
  <c r="W36" i="5"/>
  <c r="W32" i="8" s="1"/>
  <c r="T36" i="5"/>
  <c r="S32" i="8" s="1"/>
  <c r="P36" i="5"/>
  <c r="L36" i="5"/>
  <c r="O32" i="8" s="1"/>
  <c r="F36" i="5"/>
  <c r="AH35" i="5"/>
  <c r="AD35" i="5"/>
  <c r="AA35" i="5"/>
  <c r="AA31" i="8" s="1"/>
  <c r="W35" i="5"/>
  <c r="W31" i="8" s="1"/>
  <c r="T35" i="5"/>
  <c r="S31" i="8" s="1"/>
  <c r="P35" i="5"/>
  <c r="L35" i="5"/>
  <c r="O31" i="8" s="1"/>
  <c r="F35" i="5"/>
  <c r="AH34" i="5"/>
  <c r="AD34" i="5"/>
  <c r="AA34" i="5"/>
  <c r="AA30" i="8" s="1"/>
  <c r="W34" i="5"/>
  <c r="W30" i="8" s="1"/>
  <c r="T34" i="5"/>
  <c r="S30" i="8" s="1"/>
  <c r="P34" i="5"/>
  <c r="L34" i="5"/>
  <c r="O30" i="8" s="1"/>
  <c r="F34" i="5"/>
  <c r="AH33" i="5"/>
  <c r="AD33" i="5"/>
  <c r="AA33" i="5"/>
  <c r="AA29" i="8" s="1"/>
  <c r="W33" i="5"/>
  <c r="W29" i="8" s="1"/>
  <c r="T33" i="5"/>
  <c r="S29" i="8" s="1"/>
  <c r="P33" i="5"/>
  <c r="L33" i="5"/>
  <c r="O29" i="8" s="1"/>
  <c r="F33" i="5"/>
  <c r="AH32" i="5"/>
  <c r="AD32" i="5"/>
  <c r="AA32" i="5"/>
  <c r="AA28" i="8" s="1"/>
  <c r="W32" i="5"/>
  <c r="W28" i="8" s="1"/>
  <c r="T32" i="5"/>
  <c r="S28" i="8" s="1"/>
  <c r="P32" i="5"/>
  <c r="L32" i="5"/>
  <c r="O28" i="8" s="1"/>
  <c r="F32" i="5"/>
  <c r="AH31" i="5"/>
  <c r="AD31" i="5"/>
  <c r="AA31" i="5"/>
  <c r="AA27" i="8" s="1"/>
  <c r="W31" i="5"/>
  <c r="W27" i="8" s="1"/>
  <c r="T31" i="5"/>
  <c r="S27" i="8" s="1"/>
  <c r="P31" i="5"/>
  <c r="L31" i="5"/>
  <c r="O27" i="8" s="1"/>
  <c r="F31" i="5"/>
  <c r="AH30" i="5"/>
  <c r="AD30" i="5"/>
  <c r="AA30" i="5"/>
  <c r="AA26" i="8" s="1"/>
  <c r="W30" i="5"/>
  <c r="W26" i="8" s="1"/>
  <c r="T30" i="5"/>
  <c r="S26" i="8" s="1"/>
  <c r="P30" i="5"/>
  <c r="L30" i="5"/>
  <c r="O26" i="8" s="1"/>
  <c r="F30" i="5"/>
  <c r="AH29" i="5"/>
  <c r="AD29" i="5"/>
  <c r="AA29" i="5"/>
  <c r="AA25" i="8" s="1"/>
  <c r="W29" i="5"/>
  <c r="W25" i="8" s="1"/>
  <c r="T29" i="5"/>
  <c r="S25" i="8" s="1"/>
  <c r="P29" i="5"/>
  <c r="L29" i="5"/>
  <c r="O25" i="8" s="1"/>
  <c r="F29" i="5"/>
  <c r="AH28" i="5"/>
  <c r="AD28" i="5"/>
  <c r="AA28" i="5"/>
  <c r="AA24" i="8" s="1"/>
  <c r="W28" i="5"/>
  <c r="W24" i="8" s="1"/>
  <c r="T28" i="5"/>
  <c r="S24" i="8" s="1"/>
  <c r="P28" i="5"/>
  <c r="L28" i="5"/>
  <c r="O24" i="8" s="1"/>
  <c r="F28" i="5"/>
  <c r="AH27" i="5"/>
  <c r="AD27" i="5"/>
  <c r="AA27" i="5"/>
  <c r="AA23" i="8" s="1"/>
  <c r="W27" i="5"/>
  <c r="W23" i="8" s="1"/>
  <c r="T27" i="5"/>
  <c r="S23" i="8" s="1"/>
  <c r="P27" i="5"/>
  <c r="L27" i="5"/>
  <c r="O23" i="8" s="1"/>
  <c r="F27" i="5"/>
  <c r="AH26" i="5"/>
  <c r="AD26" i="5"/>
  <c r="AA26" i="5"/>
  <c r="AA22" i="8" s="1"/>
  <c r="W26" i="5"/>
  <c r="W22" i="8" s="1"/>
  <c r="T26" i="5"/>
  <c r="S22" i="8" s="1"/>
  <c r="P26" i="5"/>
  <c r="L26" i="5"/>
  <c r="O22" i="8" s="1"/>
  <c r="F26" i="5"/>
  <c r="AH25" i="5"/>
  <c r="AD25" i="5"/>
  <c r="AA25" i="5"/>
  <c r="AA21" i="8" s="1"/>
  <c r="W25" i="5"/>
  <c r="W21" i="8" s="1"/>
  <c r="T25" i="5"/>
  <c r="S21" i="8" s="1"/>
  <c r="P25" i="5"/>
  <c r="L25" i="5"/>
  <c r="O21" i="8" s="1"/>
  <c r="F25" i="5"/>
  <c r="AH24" i="5"/>
  <c r="AD24" i="5"/>
  <c r="AA24" i="5"/>
  <c r="AA20" i="8" s="1"/>
  <c r="W24" i="5"/>
  <c r="W20" i="8" s="1"/>
  <c r="T24" i="5"/>
  <c r="S20" i="8" s="1"/>
  <c r="P24" i="5"/>
  <c r="L24" i="5"/>
  <c r="O20" i="8" s="1"/>
  <c r="F24" i="5"/>
  <c r="AH23" i="5"/>
  <c r="AD23" i="5"/>
  <c r="AA23" i="5"/>
  <c r="AA19" i="8" s="1"/>
  <c r="W23" i="5"/>
  <c r="W19" i="8" s="1"/>
  <c r="T23" i="5"/>
  <c r="S19" i="8" s="1"/>
  <c r="P23" i="5"/>
  <c r="L23" i="5"/>
  <c r="O19" i="8" s="1"/>
  <c r="F23" i="5"/>
  <c r="AH22" i="5"/>
  <c r="AD22" i="5"/>
  <c r="AA22" i="5"/>
  <c r="AA18" i="8" s="1"/>
  <c r="W22" i="5"/>
  <c r="W18" i="8" s="1"/>
  <c r="T22" i="5"/>
  <c r="S18" i="8" s="1"/>
  <c r="P22" i="5"/>
  <c r="L22" i="5"/>
  <c r="O18" i="8" s="1"/>
  <c r="F22" i="5"/>
  <c r="AH21" i="5"/>
  <c r="AD21" i="5"/>
  <c r="AA21" i="5"/>
  <c r="AA17" i="8" s="1"/>
  <c r="W21" i="5"/>
  <c r="W17" i="8" s="1"/>
  <c r="T21" i="5"/>
  <c r="S17" i="8" s="1"/>
  <c r="P21" i="5"/>
  <c r="L21" i="5"/>
  <c r="O17" i="8" s="1"/>
  <c r="F21" i="5"/>
  <c r="AH20" i="5"/>
  <c r="AD20" i="5"/>
  <c r="AA20" i="5"/>
  <c r="AA16" i="8" s="1"/>
  <c r="W20" i="5"/>
  <c r="W16" i="8" s="1"/>
  <c r="T20" i="5"/>
  <c r="S16" i="8" s="1"/>
  <c r="P20" i="5"/>
  <c r="L20" i="5"/>
  <c r="O16" i="8" s="1"/>
  <c r="F20" i="5"/>
  <c r="AH19" i="5"/>
  <c r="AD19" i="5"/>
  <c r="AA19" i="5"/>
  <c r="AA15" i="8" s="1"/>
  <c r="W19" i="5"/>
  <c r="W15" i="8" s="1"/>
  <c r="T19" i="5"/>
  <c r="S15" i="8" s="1"/>
  <c r="P19" i="5"/>
  <c r="L19" i="5"/>
  <c r="O15" i="8" s="1"/>
  <c r="F19" i="5"/>
  <c r="AH18" i="5"/>
  <c r="AD18" i="5"/>
  <c r="AA18" i="5"/>
  <c r="AA14" i="8" s="1"/>
  <c r="W18" i="5"/>
  <c r="W14" i="8" s="1"/>
  <c r="T18" i="5"/>
  <c r="S14" i="8" s="1"/>
  <c r="P18" i="5"/>
  <c r="L18" i="5"/>
  <c r="O14" i="8" s="1"/>
  <c r="F18" i="5"/>
  <c r="AH17" i="5"/>
  <c r="AD17" i="5"/>
  <c r="AA17" i="5"/>
  <c r="AA13" i="8" s="1"/>
  <c r="W17" i="5"/>
  <c r="W13" i="8" s="1"/>
  <c r="T17" i="5"/>
  <c r="S13" i="8" s="1"/>
  <c r="P17" i="5"/>
  <c r="L17" i="5"/>
  <c r="O13" i="8" s="1"/>
  <c r="F17" i="5"/>
  <c r="AH16" i="5"/>
  <c r="AD16" i="5"/>
  <c r="AA16" i="5"/>
  <c r="AA12" i="8" s="1"/>
  <c r="W16" i="5"/>
  <c r="W12" i="8" s="1"/>
  <c r="T16" i="5"/>
  <c r="S12" i="8" s="1"/>
  <c r="P16" i="5"/>
  <c r="L16" i="5"/>
  <c r="O12" i="8" s="1"/>
  <c r="F16" i="5"/>
  <c r="AH15" i="5"/>
  <c r="AD15" i="5"/>
  <c r="AA15" i="5"/>
  <c r="AA11" i="8" s="1"/>
  <c r="W15" i="5"/>
  <c r="W11" i="8" s="1"/>
  <c r="T15" i="5"/>
  <c r="S11" i="8" s="1"/>
  <c r="P15" i="5"/>
  <c r="L15" i="5"/>
  <c r="O11" i="8" s="1"/>
  <c r="F15" i="5"/>
  <c r="AH14" i="5"/>
  <c r="AD14" i="5"/>
  <c r="AA14" i="5"/>
  <c r="AA10" i="8" s="1"/>
  <c r="W14" i="5"/>
  <c r="W10" i="8" s="1"/>
  <c r="T14" i="5"/>
  <c r="S10" i="8" s="1"/>
  <c r="P14" i="5"/>
  <c r="L14" i="5"/>
  <c r="O10" i="8" s="1"/>
  <c r="F14" i="5"/>
  <c r="AH13" i="5"/>
  <c r="AD13" i="5"/>
  <c r="AA13" i="5"/>
  <c r="AA9" i="8" s="1"/>
  <c r="W13" i="5"/>
  <c r="W9" i="8" s="1"/>
  <c r="T13" i="5"/>
  <c r="S9" i="8" s="1"/>
  <c r="P13" i="5"/>
  <c r="L13" i="5"/>
  <c r="O9" i="8" s="1"/>
  <c r="F13" i="5"/>
  <c r="AH12" i="5"/>
  <c r="AD12" i="5"/>
  <c r="AA12" i="5"/>
  <c r="AA8" i="8" s="1"/>
  <c r="W12" i="5"/>
  <c r="W8" i="8" s="1"/>
  <c r="T12" i="5"/>
  <c r="S8" i="8" s="1"/>
  <c r="P12" i="5"/>
  <c r="L12" i="5"/>
  <c r="O8" i="8" s="1"/>
  <c r="F12" i="5"/>
  <c r="AH11" i="5"/>
  <c r="AD11" i="5"/>
  <c r="AA11" i="5"/>
  <c r="AA7" i="8" s="1"/>
  <c r="W11" i="5"/>
  <c r="W7" i="8" s="1"/>
  <c r="T11" i="5"/>
  <c r="S7" i="8" s="1"/>
  <c r="P11" i="5"/>
  <c r="L11" i="5"/>
  <c r="O7" i="8" s="1"/>
  <c r="F11" i="5"/>
  <c r="AH10" i="5"/>
  <c r="AD10" i="5"/>
  <c r="AA10" i="5"/>
  <c r="AA6" i="8" s="1"/>
  <c r="W10" i="5"/>
  <c r="W6" i="8" s="1"/>
  <c r="T10" i="5"/>
  <c r="S6" i="8" s="1"/>
  <c r="P10" i="5"/>
  <c r="L10" i="5"/>
  <c r="O6" i="8" s="1"/>
  <c r="F10" i="5"/>
  <c r="AH9" i="5"/>
  <c r="AD9" i="5"/>
  <c r="AA9" i="5"/>
  <c r="AA5" i="8" s="1"/>
  <c r="W9" i="5"/>
  <c r="W5" i="8" s="1"/>
  <c r="T9" i="5"/>
  <c r="S5" i="8" s="1"/>
  <c r="P9" i="5"/>
  <c r="L9" i="5"/>
  <c r="O5" i="8" s="1"/>
  <c r="F9" i="5"/>
  <c r="AH8" i="5"/>
  <c r="AD8" i="5"/>
  <c r="AA8" i="5"/>
  <c r="AA4" i="8" s="1"/>
  <c r="W8" i="5"/>
  <c r="W4" i="8" s="1"/>
  <c r="T8" i="5"/>
  <c r="S4" i="8" s="1"/>
  <c r="P8" i="5"/>
  <c r="L8" i="5"/>
  <c r="O4" i="8" s="1"/>
  <c r="F8" i="5"/>
  <c r="AH7" i="5"/>
  <c r="AD7" i="5"/>
  <c r="AA7" i="5"/>
  <c r="AA3" i="8" s="1"/>
  <c r="W7" i="5"/>
  <c r="W3" i="8" s="1"/>
  <c r="T7" i="5"/>
  <c r="S3" i="8" s="1"/>
  <c r="P7" i="5"/>
  <c r="L7" i="5"/>
  <c r="O3" i="8" s="1"/>
  <c r="F7" i="5"/>
  <c r="AH6" i="5"/>
  <c r="AD6" i="5"/>
  <c r="AA6" i="5"/>
  <c r="AA2" i="8" s="1"/>
  <c r="W6" i="5"/>
  <c r="W2" i="8" s="1"/>
  <c r="T6" i="5"/>
  <c r="S2" i="8" s="1"/>
  <c r="P6" i="5"/>
  <c r="L6" i="5"/>
  <c r="O2" i="8" s="1"/>
  <c r="F6" i="5"/>
  <c r="A1" i="5"/>
  <c r="J21" i="4"/>
  <c r="J20" i="4"/>
  <c r="J19" i="4"/>
  <c r="J23"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mamiyan</author>
  </authors>
  <commentList>
    <comment ref="C6" authorId="0" shapeId="0" xr:uid="{00000000-0006-0000-0400-000001000000}">
      <text>
        <r>
          <rPr>
            <b/>
            <sz val="9"/>
            <color rgb="FF000000"/>
            <rFont val="ＭＳ Ｐゴシック"/>
            <family val="2"/>
            <charset val="128"/>
          </rPr>
          <t>各団体の割り当て番号を確認。</t>
        </r>
        <r>
          <rPr>
            <b/>
            <sz val="9"/>
            <color rgb="FF000000"/>
            <rFont val="ＭＳ Ｐゴシック"/>
            <family val="2"/>
            <charset val="128"/>
          </rPr>
          <t>(</t>
        </r>
        <r>
          <rPr>
            <b/>
            <sz val="9"/>
            <color rgb="FF000000"/>
            <rFont val="ＭＳ Ｐゴシック"/>
            <family val="2"/>
            <charset val="128"/>
          </rPr>
          <t>年度内同一番号を使用）</t>
        </r>
        <r>
          <rPr>
            <b/>
            <sz val="9"/>
            <color rgb="FF000000"/>
            <rFont val="ＭＳ Ｐゴシック"/>
            <family val="2"/>
            <charset val="128"/>
          </rPr>
          <t xml:space="preserve">
</t>
        </r>
      </text>
    </comment>
    <comment ref="D6" authorId="0" shapeId="0" xr:uid="{00000000-0006-0000-0400-000002000000}">
      <text>
        <r>
          <rPr>
            <b/>
            <sz val="9"/>
            <color rgb="FF000000"/>
            <rFont val="ＭＳ Ｐゴシック"/>
            <family val="2"/>
            <charset val="128"/>
          </rPr>
          <t>全角５文字を基本とする</t>
        </r>
        <r>
          <rPr>
            <b/>
            <sz val="9"/>
            <color rgb="FF000000"/>
            <rFont val="ＭＳ Ｐゴシック"/>
            <family val="2"/>
            <charset val="128"/>
          </rPr>
          <t xml:space="preserve">
</t>
        </r>
        <r>
          <rPr>
            <b/>
            <sz val="9"/>
            <color rgb="FF000000"/>
            <rFont val="ＭＳ Ｐゴシック"/>
            <family val="2"/>
            <charset val="128"/>
          </rPr>
          <t>例）「室蘭＿太郎」</t>
        </r>
        <r>
          <rPr>
            <b/>
            <sz val="9"/>
            <color rgb="FF000000"/>
            <rFont val="ＭＳ Ｐゴシック"/>
            <family val="2"/>
            <charset val="128"/>
          </rPr>
          <t xml:space="preserve">
</t>
        </r>
        <r>
          <rPr>
            <b/>
            <sz val="9"/>
            <color rgb="FF000000"/>
            <rFont val="ＭＳ Ｐゴシック"/>
            <family val="2"/>
            <charset val="128"/>
          </rPr>
          <t>　　「苫小牧花子」</t>
        </r>
        <r>
          <rPr>
            <b/>
            <sz val="9"/>
            <color rgb="FF000000"/>
            <rFont val="ＭＳ Ｐゴシック"/>
            <family val="2"/>
            <charset val="128"/>
          </rPr>
          <t xml:space="preserve">
</t>
        </r>
        <r>
          <rPr>
            <b/>
            <sz val="9"/>
            <color rgb="FF000000"/>
            <rFont val="ＭＳ Ｐゴシック"/>
            <family val="2"/>
            <charset val="128"/>
          </rPr>
          <t>」</t>
        </r>
        <r>
          <rPr>
            <b/>
            <sz val="9"/>
            <color rgb="FF000000"/>
            <rFont val="ＭＳ Ｐゴシック"/>
            <family val="2"/>
            <charset val="128"/>
          </rPr>
          <t xml:space="preserve">
</t>
        </r>
        <r>
          <rPr>
            <b/>
            <sz val="9"/>
            <color rgb="FF000000"/>
            <rFont val="ＭＳ Ｐゴシック"/>
            <family val="2"/>
            <charset val="128"/>
          </rPr>
          <t>　　「室蘭＿＿奏」</t>
        </r>
      </text>
    </comment>
    <comment ref="E6" authorId="0" shapeId="0" xr:uid="{00000000-0006-0000-0400-000003000000}">
      <text>
        <r>
          <rPr>
            <b/>
            <sz val="9"/>
            <color rgb="FF000000"/>
            <rFont val="ＭＳ Ｐゴシック"/>
            <family val="2"/>
            <charset val="128"/>
          </rPr>
          <t>半角で苗字と名前の間に半角スペース</t>
        </r>
        <r>
          <rPr>
            <b/>
            <sz val="9"/>
            <color rgb="FF000000"/>
            <rFont val="ＭＳ Ｐゴシック"/>
            <family val="2"/>
            <charset val="128"/>
          </rPr>
          <t xml:space="preserve">
</t>
        </r>
        <r>
          <rPr>
            <b/>
            <sz val="9"/>
            <color rgb="FF000000"/>
            <rFont val="ＭＳ Ｐゴシック"/>
            <family val="2"/>
            <charset val="128"/>
          </rPr>
          <t>例）ﾑﾛﾗﾝ</t>
        </r>
        <r>
          <rPr>
            <b/>
            <sz val="9"/>
            <color rgb="FF000000"/>
            <rFont val="ＭＳ Ｐゴシック"/>
            <family val="2"/>
            <charset val="128"/>
          </rPr>
          <t>_</t>
        </r>
        <r>
          <rPr>
            <b/>
            <sz val="9"/>
            <color rgb="FF000000"/>
            <rFont val="ＭＳ Ｐゴシック"/>
            <family val="2"/>
            <charset val="128"/>
          </rPr>
          <t>ﾀﾛｳ</t>
        </r>
      </text>
    </comment>
    <comment ref="H6" authorId="0" shapeId="0" xr:uid="{00000000-0006-0000-0400-000004000000}">
      <text>
        <r>
          <rPr>
            <b/>
            <sz val="9"/>
            <color rgb="FF000000"/>
            <rFont val="ＭＳ Ｐゴシック"/>
            <family val="2"/>
            <charset val="128"/>
          </rPr>
          <t>学年を選択</t>
        </r>
        <r>
          <rPr>
            <b/>
            <sz val="9"/>
            <color rgb="FF000000"/>
            <rFont val="ＭＳ Ｐゴシック"/>
            <family val="2"/>
            <charset val="128"/>
          </rPr>
          <t xml:space="preserve">
</t>
        </r>
      </text>
    </comment>
    <comment ref="I6" authorId="0" shapeId="0" xr:uid="{00000000-0006-0000-0400-000005000000}">
      <text>
        <r>
          <rPr>
            <b/>
            <sz val="9"/>
            <color rgb="FF000000"/>
            <rFont val="ＭＳ Ｐゴシック"/>
            <family val="2"/>
            <charset val="128"/>
          </rPr>
          <t>半角数字で西暦年を入力してください。</t>
        </r>
      </text>
    </comment>
    <comment ref="J6" authorId="0" shapeId="0" xr:uid="{00000000-0006-0000-0400-000006000000}">
      <text>
        <r>
          <rPr>
            <b/>
            <sz val="9"/>
            <color rgb="FF000000"/>
            <rFont val="ＭＳ Ｐゴシック"/>
            <family val="2"/>
            <charset val="128"/>
          </rPr>
          <t>半角数字で入力</t>
        </r>
        <r>
          <rPr>
            <b/>
            <sz val="9"/>
            <color rgb="FF000000"/>
            <rFont val="ＭＳ Ｐゴシック"/>
            <family val="2"/>
            <charset val="128"/>
          </rPr>
          <t xml:space="preserve">
</t>
        </r>
        <r>
          <rPr>
            <b/>
            <sz val="9"/>
            <color rgb="FF000000"/>
            <rFont val="ＭＳ Ｐゴシック"/>
            <family val="2"/>
            <charset val="128"/>
          </rPr>
          <t>例）１月１日</t>
        </r>
        <r>
          <rPr>
            <b/>
            <sz val="9"/>
            <color rgb="FF000000"/>
            <rFont val="ＭＳ Ｐゴシック"/>
            <family val="2"/>
            <charset val="128"/>
          </rPr>
          <t>→</t>
        </r>
        <r>
          <rPr>
            <b/>
            <sz val="9"/>
            <color rgb="FF000000"/>
            <rFont val="ＭＳ Ｐゴシック"/>
            <family val="2"/>
            <charset val="128"/>
          </rPr>
          <t>「</t>
        </r>
        <r>
          <rPr>
            <b/>
            <sz val="9"/>
            <color rgb="FF000000"/>
            <rFont val="ＭＳ Ｐゴシック"/>
            <family val="2"/>
            <charset val="128"/>
          </rPr>
          <t>101</t>
        </r>
        <r>
          <rPr>
            <b/>
            <sz val="9"/>
            <color rgb="FF000000"/>
            <rFont val="ＭＳ Ｐゴシック"/>
            <family val="2"/>
            <charset val="128"/>
          </rPr>
          <t>」</t>
        </r>
        <r>
          <rPr>
            <b/>
            <sz val="9"/>
            <color rgb="FF000000"/>
            <rFont val="ＭＳ Ｐゴシック"/>
            <family val="2"/>
            <charset val="128"/>
          </rPr>
          <t xml:space="preserve">
</t>
        </r>
        <r>
          <rPr>
            <b/>
            <sz val="9"/>
            <color rgb="FF000000"/>
            <rFont val="ＭＳ Ｐゴシック"/>
            <family val="2"/>
            <charset val="128"/>
          </rPr>
          <t>　　１０月</t>
        </r>
        <r>
          <rPr>
            <b/>
            <sz val="9"/>
            <color rgb="FF000000"/>
            <rFont val="ＭＳ Ｐゴシック"/>
            <family val="2"/>
            <charset val="128"/>
          </rPr>
          <t>1</t>
        </r>
        <r>
          <rPr>
            <b/>
            <sz val="9"/>
            <color rgb="FF000000"/>
            <rFont val="ＭＳ Ｐゴシック"/>
            <family val="2"/>
            <charset val="128"/>
          </rPr>
          <t>日</t>
        </r>
        <r>
          <rPr>
            <b/>
            <sz val="9"/>
            <color rgb="FF000000"/>
            <rFont val="ＭＳ Ｐゴシック"/>
            <family val="2"/>
            <charset val="128"/>
          </rPr>
          <t>→</t>
        </r>
        <r>
          <rPr>
            <b/>
            <sz val="9"/>
            <color rgb="FF000000"/>
            <rFont val="ＭＳ Ｐゴシック"/>
            <family val="2"/>
            <charset val="128"/>
          </rPr>
          <t>「</t>
        </r>
        <r>
          <rPr>
            <b/>
            <sz val="9"/>
            <color rgb="FF000000"/>
            <rFont val="ＭＳ Ｐゴシック"/>
            <family val="2"/>
            <charset val="128"/>
          </rPr>
          <t>1001</t>
        </r>
        <r>
          <rPr>
            <b/>
            <sz val="9"/>
            <color rgb="FF000000"/>
            <rFont val="ＭＳ Ｐゴシック"/>
            <family val="2"/>
            <charset val="128"/>
          </rPr>
          <t>」</t>
        </r>
      </text>
    </comment>
    <comment ref="K6" authorId="0" shapeId="0" xr:uid="{00000000-0006-0000-0400-000007000000}">
      <text>
        <r>
          <rPr>
            <b/>
            <sz val="9"/>
            <color rgb="FF000000"/>
            <rFont val="ＭＳ Ｐゴシック"/>
            <family val="2"/>
            <charset val="128"/>
          </rPr>
          <t>リストから選択してください。</t>
        </r>
      </text>
    </comment>
    <comment ref="M6" authorId="0" shapeId="0" xr:uid="{00000000-0006-0000-0400-000008000000}">
      <text>
        <r>
          <rPr>
            <b/>
            <sz val="9"/>
            <color rgb="FF000000"/>
            <rFont val="ＭＳ Ｐゴシック"/>
            <family val="2"/>
            <charset val="128"/>
          </rPr>
          <t>半角数字で入力します。今ｼｰｽﾞﾝ最初の場合、昨ｼｰｽﾞﾝの最高記録を入力。</t>
        </r>
        <r>
          <rPr>
            <b/>
            <sz val="9"/>
            <color rgb="FF000000"/>
            <rFont val="ＭＳ Ｐゴシック"/>
            <family val="2"/>
            <charset val="128"/>
          </rPr>
          <t xml:space="preserve">
</t>
        </r>
        <r>
          <rPr>
            <b/>
            <sz val="9"/>
            <color rgb="FF000000"/>
            <rFont val="ＭＳ Ｐゴシック"/>
            <family val="2"/>
            <charset val="128"/>
          </rPr>
          <t>【トラックは小数表示　　</t>
        </r>
        <r>
          <rPr>
            <b/>
            <sz val="9"/>
            <color rgb="FF000000"/>
            <rFont val="ＭＳ Ｐゴシック"/>
            <family val="2"/>
            <charset val="128"/>
          </rPr>
          <t>12.10</t>
        </r>
        <r>
          <rPr>
            <b/>
            <sz val="9"/>
            <color rgb="FF000000"/>
            <rFont val="ＭＳ Ｐゴシック"/>
            <family val="2"/>
            <charset val="128"/>
          </rPr>
          <t>　　</t>
        </r>
        <r>
          <rPr>
            <b/>
            <sz val="9"/>
            <color rgb="FF000000"/>
            <rFont val="ＭＳ Ｐゴシック"/>
            <family val="2"/>
            <charset val="128"/>
          </rPr>
          <t>5.40.00</t>
        </r>
        <r>
          <rPr>
            <b/>
            <sz val="9"/>
            <color rgb="FF000000"/>
            <rFont val="ＭＳ Ｐゴシック"/>
            <family val="2"/>
            <charset val="128"/>
          </rPr>
          <t>】</t>
        </r>
        <r>
          <rPr>
            <b/>
            <sz val="9"/>
            <color rgb="FF000000"/>
            <rFont val="ＭＳ Ｐゴシック"/>
            <family val="2"/>
            <charset val="128"/>
          </rPr>
          <t xml:space="preserve">
</t>
        </r>
        <r>
          <rPr>
            <b/>
            <sz val="9"/>
            <color rgb="FF000000"/>
            <rFont val="ＭＳ Ｐゴシック"/>
            <family val="2"/>
            <charset val="128"/>
          </rPr>
          <t>【ﾌｨｰﾙﾄﾞは</t>
        </r>
        <r>
          <rPr>
            <b/>
            <sz val="9"/>
            <color rgb="FF000000"/>
            <rFont val="ＭＳ Ｐゴシック"/>
            <family val="2"/>
            <charset val="128"/>
          </rPr>
          <t>m(</t>
        </r>
        <r>
          <rPr>
            <b/>
            <sz val="9"/>
            <color rgb="FF000000"/>
            <rFont val="ＭＳ Ｐゴシック"/>
            <family val="2"/>
            <charset val="128"/>
          </rPr>
          <t>半角</t>
        </r>
        <r>
          <rPr>
            <b/>
            <sz val="9"/>
            <color rgb="FF000000"/>
            <rFont val="ＭＳ Ｐゴシック"/>
            <family val="2"/>
            <charset val="128"/>
          </rPr>
          <t>)</t>
        </r>
        <r>
          <rPr>
            <b/>
            <sz val="9"/>
            <color rgb="FF000000"/>
            <rFont val="ＭＳ Ｐゴシック"/>
            <family val="2"/>
            <charset val="128"/>
          </rPr>
          <t>表示　</t>
        </r>
        <r>
          <rPr>
            <b/>
            <sz val="9"/>
            <color rgb="FF000000"/>
            <rFont val="ＭＳ Ｐゴシック"/>
            <family val="2"/>
            <charset val="128"/>
          </rPr>
          <t>5m10</t>
        </r>
        <r>
          <rPr>
            <b/>
            <sz val="9"/>
            <color rgb="FF000000"/>
            <rFont val="ＭＳ Ｐゴシック"/>
            <family val="2"/>
            <charset val="128"/>
          </rPr>
          <t>　</t>
        </r>
        <r>
          <rPr>
            <b/>
            <sz val="9"/>
            <color rgb="FF000000"/>
            <rFont val="ＭＳ Ｐゴシック"/>
            <family val="2"/>
            <charset val="128"/>
          </rPr>
          <t>51m00</t>
        </r>
        <r>
          <rPr>
            <b/>
            <sz val="9"/>
            <color rgb="FF000000"/>
            <rFont val="ＭＳ Ｐゴシック"/>
            <family val="2"/>
            <charset val="128"/>
          </rPr>
          <t>】</t>
        </r>
      </text>
    </comment>
    <comment ref="O6" authorId="0" shapeId="0" xr:uid="{00000000-0006-0000-0400-000009000000}">
      <text>
        <r>
          <rPr>
            <b/>
            <sz val="9"/>
            <color indexed="8"/>
            <rFont val="ＭＳ Ｐゴシック"/>
            <family val="3"/>
            <charset val="128"/>
          </rPr>
          <t>リストから選択してください。</t>
        </r>
      </text>
    </comment>
    <comment ref="S6" authorId="0" shapeId="0" xr:uid="{00000000-0006-0000-0400-00000A000000}">
      <text>
        <r>
          <rPr>
            <b/>
            <sz val="9"/>
            <color rgb="FF000000"/>
            <rFont val="ＭＳ Ｐゴシック"/>
            <family val="2"/>
            <charset val="128"/>
          </rPr>
          <t>リストから選択してください。</t>
        </r>
      </text>
    </comment>
    <comment ref="U6" authorId="0" shapeId="0" xr:uid="{00000000-0006-0000-0400-00000B000000}">
      <text>
        <r>
          <rPr>
            <b/>
            <sz val="9"/>
            <color rgb="FF000000"/>
            <rFont val="ＭＳ Ｐゴシック"/>
            <family val="2"/>
            <charset val="128"/>
          </rPr>
          <t>半角数字で入力します。今ｼｰｽﾞﾝ最初の場合、昨ｼｰｽﾞﾝの最高記録を入力。</t>
        </r>
        <r>
          <rPr>
            <b/>
            <sz val="9"/>
            <color rgb="FF000000"/>
            <rFont val="ＭＳ Ｐゴシック"/>
            <family val="2"/>
            <charset val="128"/>
          </rPr>
          <t xml:space="preserve">
</t>
        </r>
        <r>
          <rPr>
            <b/>
            <sz val="9"/>
            <color rgb="FF000000"/>
            <rFont val="ＭＳ Ｐゴシック"/>
            <family val="2"/>
            <charset val="128"/>
          </rPr>
          <t>【トラックは小数表示　　</t>
        </r>
        <r>
          <rPr>
            <b/>
            <sz val="9"/>
            <color rgb="FF000000"/>
            <rFont val="ＭＳ Ｐゴシック"/>
            <family val="2"/>
            <charset val="128"/>
          </rPr>
          <t>12.10</t>
        </r>
        <r>
          <rPr>
            <b/>
            <sz val="9"/>
            <color rgb="FF000000"/>
            <rFont val="ＭＳ Ｐゴシック"/>
            <family val="2"/>
            <charset val="128"/>
          </rPr>
          <t>　　</t>
        </r>
        <r>
          <rPr>
            <b/>
            <sz val="9"/>
            <color rgb="FF000000"/>
            <rFont val="ＭＳ Ｐゴシック"/>
            <family val="2"/>
            <charset val="128"/>
          </rPr>
          <t>5.40.00</t>
        </r>
        <r>
          <rPr>
            <b/>
            <sz val="9"/>
            <color rgb="FF000000"/>
            <rFont val="ＭＳ Ｐゴシック"/>
            <family val="2"/>
            <charset val="128"/>
          </rPr>
          <t>】</t>
        </r>
        <r>
          <rPr>
            <b/>
            <sz val="9"/>
            <color rgb="FF000000"/>
            <rFont val="ＭＳ Ｐゴシック"/>
            <family val="2"/>
            <charset val="128"/>
          </rPr>
          <t xml:space="preserve">
</t>
        </r>
        <r>
          <rPr>
            <b/>
            <sz val="9"/>
            <color rgb="FF000000"/>
            <rFont val="ＭＳ Ｐゴシック"/>
            <family val="2"/>
            <charset val="128"/>
          </rPr>
          <t>【ﾌｨｰﾙﾄﾞは</t>
        </r>
        <r>
          <rPr>
            <b/>
            <sz val="9"/>
            <color rgb="FF000000"/>
            <rFont val="ＭＳ Ｐゴシック"/>
            <family val="2"/>
            <charset val="128"/>
          </rPr>
          <t>m(</t>
        </r>
        <r>
          <rPr>
            <b/>
            <sz val="9"/>
            <color rgb="FF000000"/>
            <rFont val="ＭＳ Ｐゴシック"/>
            <family val="2"/>
            <charset val="128"/>
          </rPr>
          <t>半角</t>
        </r>
        <r>
          <rPr>
            <b/>
            <sz val="9"/>
            <color rgb="FF000000"/>
            <rFont val="ＭＳ Ｐゴシック"/>
            <family val="2"/>
            <charset val="128"/>
          </rPr>
          <t>)</t>
        </r>
        <r>
          <rPr>
            <b/>
            <sz val="9"/>
            <color rgb="FF000000"/>
            <rFont val="ＭＳ Ｐゴシック"/>
            <family val="2"/>
            <charset val="128"/>
          </rPr>
          <t>表示　</t>
        </r>
        <r>
          <rPr>
            <b/>
            <sz val="9"/>
            <color rgb="FF000000"/>
            <rFont val="ＭＳ Ｐゴシック"/>
            <family val="2"/>
            <charset val="128"/>
          </rPr>
          <t>5m10</t>
        </r>
        <r>
          <rPr>
            <b/>
            <sz val="9"/>
            <color rgb="FF000000"/>
            <rFont val="ＭＳ Ｐゴシック"/>
            <family val="2"/>
            <charset val="128"/>
          </rPr>
          <t>　</t>
        </r>
        <r>
          <rPr>
            <b/>
            <sz val="9"/>
            <color rgb="FF000000"/>
            <rFont val="ＭＳ Ｐゴシック"/>
            <family val="2"/>
            <charset val="128"/>
          </rPr>
          <t>51m00</t>
        </r>
        <r>
          <rPr>
            <b/>
            <sz val="9"/>
            <color rgb="FF000000"/>
            <rFont val="ＭＳ Ｐゴシック"/>
            <family val="2"/>
            <charset val="128"/>
          </rPr>
          <t>】</t>
        </r>
      </text>
    </comment>
    <comment ref="V6" authorId="0" shapeId="0" xr:uid="{00000000-0006-0000-0400-00000C000000}">
      <text>
        <r>
          <rPr>
            <b/>
            <sz val="9"/>
            <color rgb="FF000000"/>
            <rFont val="ＭＳ Ｐゴシック"/>
            <family val="2"/>
            <charset val="128"/>
          </rPr>
          <t>リストから選択してください。</t>
        </r>
      </text>
    </comment>
    <comment ref="Y6" authorId="0" shapeId="0" xr:uid="{00000000-0006-0000-0400-00000D000000}">
      <text>
        <r>
          <rPr>
            <b/>
            <sz val="9"/>
            <color rgb="FF000000"/>
            <rFont val="ＭＳ Ｐゴシック"/>
            <family val="2"/>
            <charset val="128"/>
          </rPr>
          <t>１つのリレー種目で</t>
        </r>
        <r>
          <rPr>
            <b/>
            <sz val="9"/>
            <color rgb="FF000000"/>
            <rFont val="ＭＳ Ｐゴシック"/>
            <family val="2"/>
            <charset val="128"/>
          </rPr>
          <t>1</t>
        </r>
        <r>
          <rPr>
            <b/>
            <sz val="9"/>
            <color rgb="FF000000"/>
            <rFont val="ＭＳ Ｐゴシック"/>
            <family val="2"/>
            <charset val="128"/>
          </rPr>
          <t>ﾁｰﾑのみｴﾝﾄﾘｰの場合は入力不要</t>
        </r>
        <r>
          <rPr>
            <b/>
            <sz val="9"/>
            <color rgb="FF000000"/>
            <rFont val="ＭＳ Ｐゴシック"/>
            <family val="2"/>
            <charset val="128"/>
          </rPr>
          <t xml:space="preserve">
</t>
        </r>
        <r>
          <rPr>
            <b/>
            <sz val="9"/>
            <color rgb="FF000000"/>
            <rFont val="ＭＳ Ｐゴシック"/>
            <family val="2"/>
            <charset val="128"/>
          </rPr>
          <t>複数ﾁｰﾑが出場する場合はｱﾙﾌｧﾍﾞｯﾄを選択</t>
        </r>
      </text>
    </comment>
    <comment ref="Z6" authorId="0" shapeId="0" xr:uid="{00000000-0006-0000-0400-00000E000000}">
      <text>
        <r>
          <rPr>
            <b/>
            <sz val="9"/>
            <color rgb="FF000000"/>
            <rFont val="ＭＳ Ｐゴシック"/>
            <family val="2"/>
            <charset val="128"/>
          </rPr>
          <t>リストから選択してください。</t>
        </r>
      </text>
    </comment>
    <comment ref="AC6" authorId="0" shapeId="0" xr:uid="{00000000-0006-0000-0400-00000F000000}">
      <text>
        <r>
          <rPr>
            <b/>
            <sz val="9"/>
            <color rgb="FF000000"/>
            <rFont val="ＭＳ Ｐゴシック"/>
            <family val="2"/>
            <charset val="128"/>
          </rPr>
          <t>１つのリレー種目で</t>
        </r>
        <r>
          <rPr>
            <b/>
            <sz val="9"/>
            <color rgb="FF000000"/>
            <rFont val="ＭＳ Ｐゴシック"/>
            <family val="2"/>
            <charset val="128"/>
          </rPr>
          <t>1</t>
        </r>
        <r>
          <rPr>
            <b/>
            <sz val="9"/>
            <color rgb="FF000000"/>
            <rFont val="ＭＳ Ｐゴシック"/>
            <family val="2"/>
            <charset val="128"/>
          </rPr>
          <t>ﾁｰﾑのみｴﾝﾄﾘｰの場合は入力不要</t>
        </r>
        <r>
          <rPr>
            <b/>
            <sz val="9"/>
            <color rgb="FF000000"/>
            <rFont val="ＭＳ Ｐゴシック"/>
            <family val="2"/>
            <charset val="128"/>
          </rPr>
          <t xml:space="preserve">
</t>
        </r>
        <r>
          <rPr>
            <b/>
            <sz val="9"/>
            <color rgb="FF000000"/>
            <rFont val="ＭＳ Ｐゴシック"/>
            <family val="2"/>
            <charset val="128"/>
          </rPr>
          <t>複数ﾁｰﾑが出場する場合はｱﾙﾌｧﾍﾞｯﾄを選択</t>
        </r>
      </text>
    </comment>
  </commentList>
</comments>
</file>

<file path=xl/sharedStrings.xml><?xml version="1.0" encoding="utf-8"?>
<sst xmlns="http://schemas.openxmlformats.org/spreadsheetml/2006/main" count="292" uniqueCount="249">
  <si>
    <t>中学校</t>
  </si>
  <si>
    <t>高校・高専</t>
  </si>
  <si>
    <t>白老東４２１～４４０　道栄高４５１～４７０　苫東高４８１～５００　苫西高５１１～５３０</t>
  </si>
  <si>
    <t>苫南高５４１～５６０　苫工高５７１～５９０　駒大苫６０１～６２０　苫中央６３１～６５０</t>
  </si>
  <si>
    <t>厚真高６６１～６８０　追分高６９１～７１０　穂別高７２１～７３０　日高高７４１～７５０</t>
  </si>
  <si>
    <t>鵡川高７５１～７７０　富川高７８１～８００　静内高８１１～８３０　静内農８４１～８６０</t>
  </si>
  <si>
    <t>浦河高８７１～８９０　平取高９０１～９１０　様似高９１１～９２０　苫高専９２１～９４０</t>
  </si>
  <si>
    <t>苫総経９５１～９７０　えりも９７１～９８０　苫商業９８１～９９０</t>
  </si>
  <si>
    <t>１．主　　催　</t>
    <phoneticPr fontId="1"/>
  </si>
  <si>
    <t>２．共　　催　</t>
    <phoneticPr fontId="1"/>
  </si>
  <si>
    <t>荻伏８６１～８６５　　様似８６６～８７０　　えりも８９１～８９５</t>
  </si>
  <si>
    <t>苫小牧東５３１～５３５　　勇払５３６～５４０　　凌雲２９１～３１０　　和光　　２６１～２９０　　</t>
    <phoneticPr fontId="1"/>
  </si>
  <si>
    <t>三石８０６～８１０　　浦河第一８３１～８３５　浦河第二８３６～８４０</t>
    <phoneticPr fontId="1"/>
  </si>
  <si>
    <t>苫小牧陸上競技協会</t>
    <phoneticPr fontId="1"/>
  </si>
  <si>
    <t>３．期　　日　</t>
    <phoneticPr fontId="1"/>
  </si>
  <si>
    <t>４．会　　場　</t>
    <phoneticPr fontId="1"/>
  </si>
  <si>
    <t>５．種　　目　</t>
    <phoneticPr fontId="1"/>
  </si>
  <si>
    <t>６．競技規則　</t>
    <phoneticPr fontId="1"/>
  </si>
  <si>
    <t>７．出場資格　</t>
    <phoneticPr fontId="1"/>
  </si>
  <si>
    <t>８．出場制限　</t>
    <phoneticPr fontId="1"/>
  </si>
  <si>
    <t>苫小牧市</t>
    <rPh sb="0" eb="4">
      <t>トマコマイシ</t>
    </rPh>
    <phoneticPr fontId="1"/>
  </si>
  <si>
    <t>苫小牧市教育委員会</t>
    <rPh sb="0" eb="4">
      <t>トマコマイシ</t>
    </rPh>
    <rPh sb="4" eb="6">
      <t>キョウイク</t>
    </rPh>
    <rPh sb="6" eb="9">
      <t>イインカイ</t>
    </rPh>
    <phoneticPr fontId="1"/>
  </si>
  <si>
    <t>100ｍ</t>
    <phoneticPr fontId="1"/>
  </si>
  <si>
    <t>800ｍ</t>
    <phoneticPr fontId="1"/>
  </si>
  <si>
    <t>1500ｍ</t>
    <phoneticPr fontId="1"/>
  </si>
  <si>
    <t>200ｍ</t>
    <phoneticPr fontId="1"/>
  </si>
  <si>
    <t>400ｍ</t>
    <phoneticPr fontId="1"/>
  </si>
  <si>
    <t>※スタート時の不適切行為についてはグリーンカードを適応する。</t>
    <rPh sb="5" eb="6">
      <t>ジ</t>
    </rPh>
    <rPh sb="7" eb="10">
      <t>フテキセツ</t>
    </rPh>
    <rPh sb="10" eb="12">
      <t>コウイ</t>
    </rPh>
    <rPh sb="25" eb="27">
      <t>テキオウ</t>
    </rPh>
    <phoneticPr fontId="1"/>
  </si>
  <si>
    <t>９．競技方法</t>
    <rPh sb="2" eb="4">
      <t>キョウギ</t>
    </rPh>
    <rPh sb="4" eb="6">
      <t>ホウホウ</t>
    </rPh>
    <phoneticPr fontId="1"/>
  </si>
  <si>
    <t>振内７３６～７４０　　新冠７７１～７７５　　静内７７６～７８０　　静内第三８０１～８０５　　</t>
    <phoneticPr fontId="1"/>
  </si>
  <si>
    <t>厚賀６８６～６９０　　門別７１１～７１５　　日高７１６～７２０　　平取７３１～７３５　　</t>
    <phoneticPr fontId="1"/>
  </si>
  <si>
    <t>厚南３９１～４０５　　鵡川６５６～６６０　　穂別４０６～４２０　　富川６８１～６８５　　</t>
    <phoneticPr fontId="1"/>
  </si>
  <si>
    <t>白翔６２１～６２５　　早来６２６～６３０　　追分５０１～５１０　　厚真６５１～６５５　　</t>
    <phoneticPr fontId="1"/>
  </si>
  <si>
    <t>明野４４１～４５０　　緑陵５９６～６００　　青翔３７６～３９０　　白老４７１～４８０　　</t>
    <phoneticPr fontId="1"/>
  </si>
  <si>
    <t>開成５６６～５７０　　明倫３４６～３６０　　啓明３６１～３７５　　植苗５９１～５９５　　</t>
    <phoneticPr fontId="1"/>
  </si>
  <si>
    <t>光洋３１１～３３０　　啓北５６１～５６５　　沼ノ端　３３１～３３５　　ウトナイ３３６～３４５　　</t>
    <phoneticPr fontId="1"/>
  </si>
  <si>
    <t>苫小牧記録会 第1戦　　開催要項</t>
    <rPh sb="3" eb="5">
      <t>キロク</t>
    </rPh>
    <rPh sb="5" eb="6">
      <t>カイ</t>
    </rPh>
    <rPh sb="7" eb="8">
      <t>ダイ</t>
    </rPh>
    <rPh sb="9" eb="10">
      <t>セン</t>
    </rPh>
    <phoneticPr fontId="1"/>
  </si>
  <si>
    <t>1500ｍ</t>
    <phoneticPr fontId="1"/>
  </si>
  <si>
    <t>（１）男子</t>
    <rPh sb="3" eb="5">
      <t>ダンシ</t>
    </rPh>
    <phoneticPr fontId="1"/>
  </si>
  <si>
    <t>（２）女子</t>
    <rPh sb="3" eb="5">
      <t>コウナゴ</t>
    </rPh>
    <phoneticPr fontId="1"/>
  </si>
  <si>
    <t>11．参加料　</t>
    <phoneticPr fontId="1"/>
  </si>
  <si>
    <t>12．申込方法　</t>
    <phoneticPr fontId="1"/>
  </si>
  <si>
    <t>13．申込締切　</t>
    <phoneticPr fontId="1"/>
  </si>
  <si>
    <t>14．申込先　</t>
    <phoneticPr fontId="1"/>
  </si>
  <si>
    <t>16．その他</t>
    <phoneticPr fontId="1"/>
  </si>
  <si>
    <t>（公財）苫小牧市スポーツ協会</t>
    <rPh sb="1" eb="2">
      <t>コウ</t>
    </rPh>
    <rPh sb="2" eb="3">
      <t>ザイ</t>
    </rPh>
    <rPh sb="4" eb="8">
      <t>トマコマイシ</t>
    </rPh>
    <rPh sb="12" eb="14">
      <t>キョウカイ</t>
    </rPh>
    <phoneticPr fontId="1"/>
  </si>
  <si>
    <t>10．記録</t>
    <rPh sb="3" eb="5">
      <t>キロク</t>
    </rPh>
    <phoneticPr fontId="3"/>
  </si>
  <si>
    <t>（2）希望者に記録証を発行する。（２００円）大会当日に申し込み、後日郵送する。</t>
    <rPh sb="3" eb="6">
      <t>キボウシャ</t>
    </rPh>
    <rPh sb="7" eb="9">
      <t>キロク</t>
    </rPh>
    <rPh sb="9" eb="10">
      <t>ショウ</t>
    </rPh>
    <rPh sb="11" eb="13">
      <t>ハッコウ</t>
    </rPh>
    <rPh sb="20" eb="21">
      <t>エン</t>
    </rPh>
    <rPh sb="22" eb="24">
      <t>タイカイ</t>
    </rPh>
    <rPh sb="24" eb="26">
      <t>トウジツ</t>
    </rPh>
    <rPh sb="27" eb="28">
      <t>モウ</t>
    </rPh>
    <rPh sb="29" eb="30">
      <t>コ</t>
    </rPh>
    <rPh sb="32" eb="34">
      <t>ゴジツ</t>
    </rPh>
    <rPh sb="34" eb="36">
      <t>ユウソウ</t>
    </rPh>
    <phoneticPr fontId="3"/>
  </si>
  <si>
    <t>(4) 大会当日の朝、大会本部にて納入する。</t>
  </si>
  <si>
    <t>(3) 当日の種目変更は認めない。
　各団体で参加種目と氏名の確認を行い、送信すること。</t>
  </si>
  <si>
    <t>(1)小学生は大会本部で準備し、競技者が大会当日購入（代金400円）する。</t>
    <rPh sb="3" eb="6">
      <t>ショウガクセイ</t>
    </rPh>
    <rPh sb="7" eb="9">
      <t>タイカイ</t>
    </rPh>
    <rPh sb="9" eb="11">
      <t>ホンブ</t>
    </rPh>
    <rPh sb="12" eb="14">
      <t>ジュンビ</t>
    </rPh>
    <rPh sb="16" eb="19">
      <t>キョウギシャ</t>
    </rPh>
    <rPh sb="20" eb="22">
      <t>タイカイ</t>
    </rPh>
    <rPh sb="22" eb="24">
      <t>トウジツ</t>
    </rPh>
    <rPh sb="24" eb="26">
      <t>コウニュウ</t>
    </rPh>
    <rPh sb="27" eb="29">
      <t>ダイキン</t>
    </rPh>
    <rPh sb="32" eb="33">
      <t>エン</t>
    </rPh>
    <phoneticPr fontId="1"/>
  </si>
  <si>
    <t>※釣銭の無いように準備し、大量の硬貨での支払いはしない。（可能な限り紙幣で支払う）</t>
    <rPh sb="1" eb="3">
      <t>ツリセン</t>
    </rPh>
    <rPh sb="4" eb="5">
      <t>ナ</t>
    </rPh>
    <rPh sb="9" eb="11">
      <t>ジュンビ</t>
    </rPh>
    <rPh sb="13" eb="15">
      <t>タイリョウ</t>
    </rPh>
    <rPh sb="16" eb="18">
      <t>コウカ</t>
    </rPh>
    <rPh sb="20" eb="22">
      <t>シハラ</t>
    </rPh>
    <rPh sb="29" eb="31">
      <t>カノウ</t>
    </rPh>
    <rPh sb="32" eb="33">
      <t>カギ</t>
    </rPh>
    <rPh sb="34" eb="36">
      <t>シヘイ</t>
    </rPh>
    <rPh sb="37" eb="39">
      <t>シハラ</t>
    </rPh>
    <phoneticPr fontId="1"/>
  </si>
  <si>
    <t>開場７：００</t>
    <rPh sb="0" eb="2">
      <t>カイジョウ</t>
    </rPh>
    <phoneticPr fontId="1"/>
  </si>
  <si>
    <t>(1) 一人２種目までとする。（リレーは除く）</t>
    <rPh sb="20" eb="21">
      <t>ノゾ</t>
    </rPh>
    <phoneticPr fontId="1"/>
  </si>
  <si>
    <t>4×100mR</t>
    <phoneticPr fontId="1"/>
  </si>
  <si>
    <t>（2）800mはセパレートとし，最大10名でレースを行う。</t>
    <rPh sb="16" eb="18">
      <t>サイダイ</t>
    </rPh>
    <rPh sb="20" eb="21">
      <t>メイ</t>
    </rPh>
    <rPh sb="26" eb="27">
      <t>オコナ</t>
    </rPh>
    <phoneticPr fontId="1"/>
  </si>
  <si>
    <t>（1）記録の掲示は掲示板及びセンターハウスの窓に行う。大会終了後HPにアップする。</t>
    <rPh sb="3" eb="5">
      <t>キロク</t>
    </rPh>
    <rPh sb="6" eb="8">
      <t>ケイジ</t>
    </rPh>
    <rPh sb="9" eb="12">
      <t>ケイジバン</t>
    </rPh>
    <rPh sb="12" eb="13">
      <t>オヨ</t>
    </rPh>
    <rPh sb="22" eb="23">
      <t>マド</t>
    </rPh>
    <rPh sb="24" eb="25">
      <t>オコナ</t>
    </rPh>
    <rPh sb="27" eb="29">
      <t>タイカイ</t>
    </rPh>
    <rPh sb="29" eb="32">
      <t>シュウリョウゴ</t>
    </rPh>
    <phoneticPr fontId="1"/>
  </si>
  <si>
    <t>（1）申込時のタイムが近い選手を同じ組になるように番組編成を行う。同一チームは考慮しない。</t>
    <rPh sb="3" eb="5">
      <t>モウシコミ</t>
    </rPh>
    <rPh sb="5" eb="6">
      <t>ジ</t>
    </rPh>
    <rPh sb="11" eb="12">
      <t>チカ</t>
    </rPh>
    <rPh sb="13" eb="15">
      <t>センシュ</t>
    </rPh>
    <rPh sb="16" eb="17">
      <t>オナ</t>
    </rPh>
    <rPh sb="18" eb="19">
      <t>クミ</t>
    </rPh>
    <rPh sb="25" eb="27">
      <t>バングミ</t>
    </rPh>
    <rPh sb="27" eb="29">
      <t>ヘンセイ</t>
    </rPh>
    <rPh sb="30" eb="31">
      <t>オコナ</t>
    </rPh>
    <rPh sb="33" eb="35">
      <t>ドウイツ</t>
    </rPh>
    <rPh sb="39" eb="41">
      <t>コウリョ</t>
    </rPh>
    <phoneticPr fontId="1"/>
  </si>
  <si>
    <t>総括申込書</t>
    <rPh sb="0" eb="2">
      <t>ソウカツ</t>
    </rPh>
    <rPh sb="2" eb="4">
      <t>モウシコミ</t>
    </rPh>
    <rPh sb="4" eb="5">
      <t>ショ</t>
    </rPh>
    <phoneticPr fontId="13"/>
  </si>
  <si>
    <t>受付No.</t>
    <rPh sb="0" eb="2">
      <t>ウケツケ</t>
    </rPh>
    <phoneticPr fontId="13"/>
  </si>
  <si>
    <t>大会名</t>
    <rPh sb="0" eb="2">
      <t>タイカイ</t>
    </rPh>
    <rPh sb="2" eb="3">
      <t>メイ</t>
    </rPh>
    <phoneticPr fontId="13"/>
  </si>
  <si>
    <t>出場団体名（正式名称）</t>
    <rPh sb="0" eb="2">
      <t>シュツジョウ</t>
    </rPh>
    <rPh sb="2" eb="4">
      <t>ダンタイ</t>
    </rPh>
    <rPh sb="4" eb="5">
      <t>メイ</t>
    </rPh>
    <rPh sb="6" eb="8">
      <t>セイシキ</t>
    </rPh>
    <rPh sb="8" eb="10">
      <t>メイショウ</t>
    </rPh>
    <phoneticPr fontId="13"/>
  </si>
  <si>
    <t>記載責任者</t>
    <rPh sb="0" eb="2">
      <t>キサイ</t>
    </rPh>
    <rPh sb="2" eb="4">
      <t>セキニン</t>
    </rPh>
    <rPh sb="4" eb="5">
      <t>シャ</t>
    </rPh>
    <phoneticPr fontId="13"/>
  </si>
  <si>
    <t>緊急連絡先</t>
    <rPh sb="0" eb="2">
      <t>キンキュウ</t>
    </rPh>
    <rPh sb="2" eb="5">
      <t>レンラクサキ</t>
    </rPh>
    <phoneticPr fontId="13"/>
  </si>
  <si>
    <t>送信元ｱﾄﾞﾚｽ</t>
    <rPh sb="0" eb="3">
      <t>ソウシンモト</t>
    </rPh>
    <phoneticPr fontId="13"/>
  </si>
  <si>
    <t>※緊急連絡先はできれば携帯番号を入力してください。</t>
    <rPh sb="1" eb="3">
      <t>キンキュウ</t>
    </rPh>
    <rPh sb="3" eb="6">
      <t>レンラクサキ</t>
    </rPh>
    <rPh sb="11" eb="13">
      <t>ケイタイ</t>
    </rPh>
    <rPh sb="13" eb="15">
      <t>バンゴウ</t>
    </rPh>
    <rPh sb="16" eb="18">
      <t>ニュウリョク</t>
    </rPh>
    <phoneticPr fontId="13"/>
  </si>
  <si>
    <t>※各団体の引率、顧問、マネージャーの方には、審判または手伝いをお願いします。</t>
    <rPh sb="1" eb="4">
      <t>カクダンタイ</t>
    </rPh>
    <rPh sb="5" eb="7">
      <t>インソツ</t>
    </rPh>
    <rPh sb="8" eb="10">
      <t>コモン</t>
    </rPh>
    <rPh sb="18" eb="19">
      <t>カタ</t>
    </rPh>
    <rPh sb="22" eb="24">
      <t>シンパン</t>
    </rPh>
    <rPh sb="27" eb="29">
      <t>テツダ</t>
    </rPh>
    <rPh sb="32" eb="33">
      <t>ネガ</t>
    </rPh>
    <phoneticPr fontId="13"/>
  </si>
  <si>
    <t>お名前</t>
    <rPh sb="1" eb="3">
      <t>ナマエ</t>
    </rPh>
    <phoneticPr fontId="13"/>
  </si>
  <si>
    <t>希望役職</t>
    <rPh sb="0" eb="2">
      <t>キボウ</t>
    </rPh>
    <rPh sb="2" eb="4">
      <t>ヤクショク</t>
    </rPh>
    <phoneticPr fontId="13"/>
  </si>
  <si>
    <t>参加料計算欄</t>
    <rPh sb="0" eb="3">
      <t>サンカリョウ</t>
    </rPh>
    <rPh sb="3" eb="5">
      <t>ケイサン</t>
    </rPh>
    <rPh sb="5" eb="6">
      <t>ラン</t>
    </rPh>
    <phoneticPr fontId="13" alignment="distributed"/>
  </si>
  <si>
    <t>小学生</t>
  </si>
  <si>
    <t>中学生</t>
    <rPh sb="0" eb="3">
      <t>チュウガクセイ</t>
    </rPh>
    <phoneticPr fontId="13" alignment="distributed"/>
  </si>
  <si>
    <t>高校・一般</t>
    <rPh sb="0" eb="2">
      <t>コウコウ</t>
    </rPh>
    <rPh sb="3" eb="5">
      <t xml:space="preserve">イッパン </t>
    </rPh>
    <phoneticPr fontId="13"/>
  </si>
  <si>
    <t>一般</t>
  </si>
  <si>
    <t>小計</t>
    <rPh sb="0" eb="1">
      <t>ショウ</t>
    </rPh>
    <rPh sb="1" eb="2">
      <t>ケイ</t>
    </rPh>
    <phoneticPr fontId="13" alignment="distributed"/>
  </si>
  <si>
    <t>参加料一覧</t>
    <rPh sb="0" eb="3">
      <t>サンカリョウ</t>
    </rPh>
    <rPh sb="3" eb="5">
      <t>イチラン</t>
    </rPh>
    <phoneticPr fontId="13"/>
  </si>
  <si>
    <t>男人数</t>
    <rPh sb="0" eb="1">
      <t>オトコ</t>
    </rPh>
    <rPh sb="1" eb="3">
      <t>ニンズウ</t>
    </rPh>
    <phoneticPr fontId="13" alignment="distributed"/>
  </si>
  <si>
    <t>女人数</t>
    <rPh sb="0" eb="1">
      <t>オンナ</t>
    </rPh>
    <rPh sb="1" eb="3">
      <t>ニンズウ</t>
    </rPh>
    <phoneticPr fontId="13" alignment="distributed"/>
  </si>
  <si>
    <t>小学</t>
    <rPh sb="0" eb="2">
      <t>ショウガク</t>
    </rPh>
    <phoneticPr fontId="13"/>
  </si>
  <si>
    <t>中学</t>
    <rPh sb="0" eb="2">
      <t>チュウガク</t>
    </rPh>
    <phoneticPr fontId="13"/>
  </si>
  <si>
    <t>高校・一般</t>
  </si>
  <si>
    <t>１種目参加</t>
    <rPh sb="1" eb="3">
      <t>シュモク</t>
    </rPh>
    <rPh sb="3" eb="5">
      <t>サンカ</t>
    </rPh>
    <phoneticPr fontId="13"/>
  </si>
  <si>
    <t>1種目</t>
    <rPh sb="1" eb="3">
      <t>シュモク</t>
    </rPh>
    <phoneticPr fontId="13"/>
  </si>
  <si>
    <t>２種目参加</t>
    <rPh sb="1" eb="3">
      <t>シュモク</t>
    </rPh>
    <rPh sb="3" eb="5">
      <t>サンカ</t>
    </rPh>
    <phoneticPr fontId="13"/>
  </si>
  <si>
    <t>2種目</t>
    <rPh sb="1" eb="3">
      <t>シュモク</t>
    </rPh>
    <phoneticPr fontId="13"/>
  </si>
  <si>
    <t>リレー　参加</t>
    <rPh sb="4" eb="6">
      <t>サンカ</t>
    </rPh>
    <phoneticPr fontId="13"/>
  </si>
  <si>
    <t>リレー</t>
    <phoneticPr fontId="13"/>
  </si>
  <si>
    <t>　　※参加人数を入力してください。リレーはチーム数を入力してください</t>
    <rPh sb="3" eb="5">
      <t>サンカ</t>
    </rPh>
    <rPh sb="5" eb="7">
      <t>ニンズウ</t>
    </rPh>
    <rPh sb="8" eb="10">
      <t>ニュウリョク</t>
    </rPh>
    <rPh sb="24" eb="25">
      <t>スウ</t>
    </rPh>
    <rPh sb="26" eb="28">
      <t>ニュウリョク</t>
    </rPh>
    <phoneticPr fontId="13"/>
  </si>
  <si>
    <t>支払額</t>
    <rPh sb="0" eb="2">
      <t>シハライ</t>
    </rPh>
    <rPh sb="2" eb="3">
      <t>ガク</t>
    </rPh>
    <phoneticPr fontId="13" alignment="distributed"/>
  </si>
  <si>
    <r>
      <rPr>
        <b/>
        <sz val="16"/>
        <color indexed="8"/>
        <rFont val="ＭＳ Ｐゴシック"/>
        <family val="3"/>
        <charset val="128"/>
      </rPr>
      <t>申込一覧</t>
    </r>
    <r>
      <rPr>
        <sz val="16"/>
        <color indexed="8"/>
        <rFont val="ＭＳ Ｐゴシック"/>
        <family val="3"/>
        <charset val="128"/>
      </rPr>
      <t>【男女兼用です】　　　</t>
    </r>
    <r>
      <rPr>
        <sz val="12"/>
        <color indexed="8"/>
        <rFont val="ＭＳ Ｐゴシック"/>
        <family val="3"/>
        <charset val="128"/>
      </rPr>
      <t>白セルは入力、</t>
    </r>
    <r>
      <rPr>
        <sz val="12"/>
        <color theme="3" tint="0.39997558519241921"/>
        <rFont val="ＭＳ Ｐゴシック"/>
        <family val="2"/>
        <charset val="128"/>
      </rPr>
      <t>青色セル</t>
    </r>
    <r>
      <rPr>
        <sz val="12"/>
        <color indexed="8"/>
        <rFont val="ＭＳ Ｐゴシック"/>
        <family val="3"/>
        <charset val="128"/>
      </rPr>
      <t>はリストより選択、</t>
    </r>
    <r>
      <rPr>
        <sz val="12"/>
        <color indexed="10"/>
        <rFont val="ＭＳ Ｐゴシック"/>
        <family val="3"/>
        <charset val="128"/>
      </rPr>
      <t>赤セル</t>
    </r>
    <r>
      <rPr>
        <sz val="12"/>
        <color theme="1"/>
        <rFont val="ＭＳ Ｐゴシック"/>
        <family val="2"/>
        <charset val="128"/>
      </rPr>
      <t>黒セル</t>
    </r>
    <r>
      <rPr>
        <sz val="12"/>
        <color indexed="8"/>
        <rFont val="ＭＳ Ｐゴシック"/>
        <family val="3"/>
        <charset val="128"/>
      </rPr>
      <t>は入力禁止</t>
    </r>
    <rPh sb="0" eb="2">
      <t>モウシコミ</t>
    </rPh>
    <rPh sb="2" eb="4">
      <t>イチラン</t>
    </rPh>
    <rPh sb="5" eb="7">
      <t>ダンジョ</t>
    </rPh>
    <rPh sb="7" eb="9">
      <t>ケンヨウ</t>
    </rPh>
    <rPh sb="15" eb="16">
      <t>シロ</t>
    </rPh>
    <rPh sb="19" eb="21">
      <t>ニュウリョク</t>
    </rPh>
    <rPh sb="22" eb="23">
      <t>アオ</t>
    </rPh>
    <rPh sb="23" eb="24">
      <t>イロ</t>
    </rPh>
    <rPh sb="32" eb="34">
      <t>センタク</t>
    </rPh>
    <rPh sb="35" eb="36">
      <t>アカ</t>
    </rPh>
    <rPh sb="38" eb="39">
      <t xml:space="preserve">クロセル </t>
    </rPh>
    <rPh sb="42" eb="44">
      <t>ニュウリョク</t>
    </rPh>
    <rPh sb="44" eb="46">
      <t>キンシ</t>
    </rPh>
    <phoneticPr fontId="13"/>
  </si>
  <si>
    <t>連番</t>
    <rPh sb="0" eb="2">
      <t>レンバン</t>
    </rPh>
    <phoneticPr fontId="13"/>
  </si>
  <si>
    <t>ナンバー</t>
  </si>
  <si>
    <t>Noｶｰﾄﾞ</t>
    <phoneticPr fontId="13"/>
  </si>
  <si>
    <t>競技者名</t>
  </si>
  <si>
    <t>競技者名ｶﾅ</t>
    <phoneticPr fontId="13"/>
  </si>
  <si>
    <t>性別</t>
    <rPh sb="0" eb="2">
      <t>セイベツ</t>
    </rPh>
    <phoneticPr fontId="13"/>
  </si>
  <si>
    <t>性別　男:1　女:2</t>
    <rPh sb="3" eb="4">
      <t>オトコ</t>
    </rPh>
    <rPh sb="7" eb="8">
      <t>オンナ</t>
    </rPh>
    <phoneticPr fontId="13"/>
  </si>
  <si>
    <t>学年</t>
  </si>
  <si>
    <t>生年</t>
  </si>
  <si>
    <t>月日</t>
  </si>
  <si>
    <t>参加種目１</t>
    <rPh sb="0" eb="2">
      <t>サンカ</t>
    </rPh>
    <rPh sb="2" eb="4">
      <t>シュモク</t>
    </rPh>
    <phoneticPr fontId="13"/>
  </si>
  <si>
    <t>競技ｺｰﾄﾞ</t>
    <rPh sb="0" eb="2">
      <t>キョウギ</t>
    </rPh>
    <phoneticPr fontId="13"/>
  </si>
  <si>
    <t>最高記録</t>
    <rPh sb="0" eb="2">
      <t>サイコウ</t>
    </rPh>
    <rPh sb="2" eb="4">
      <t>キロク</t>
    </rPh>
    <phoneticPr fontId="13"/>
  </si>
  <si>
    <t>参加競技-オープン参加FLG1</t>
  </si>
  <si>
    <t>参加種目２</t>
    <rPh sb="0" eb="2">
      <t>サンカ</t>
    </rPh>
    <rPh sb="2" eb="4">
      <t>シュモク</t>
    </rPh>
    <phoneticPr fontId="13"/>
  </si>
  <si>
    <t>参加種目2</t>
    <rPh sb="0" eb="2">
      <t>サンカ</t>
    </rPh>
    <rPh sb="2" eb="4">
      <t>シュモク</t>
    </rPh>
    <phoneticPr fontId="13"/>
  </si>
  <si>
    <t>リレー種目1</t>
    <rPh sb="3" eb="5">
      <t>シュモク</t>
    </rPh>
    <phoneticPr fontId="13"/>
  </si>
  <si>
    <t>ﾁｰﾑ名</t>
    <rPh sb="3" eb="4">
      <t>メイ</t>
    </rPh>
    <phoneticPr fontId="13"/>
  </si>
  <si>
    <t>リレー種目2</t>
    <rPh sb="3" eb="5">
      <t>シュモク</t>
    </rPh>
    <phoneticPr fontId="13"/>
  </si>
  <si>
    <t>参加種目４</t>
    <rPh sb="0" eb="2">
      <t>サンカ</t>
    </rPh>
    <rPh sb="2" eb="4">
      <t>シュモク</t>
    </rPh>
    <phoneticPr fontId="13"/>
  </si>
  <si>
    <t>参加競技-オープン参加FLG4</t>
  </si>
  <si>
    <t>参加種目５</t>
    <rPh sb="0" eb="2">
      <t>サンカ</t>
    </rPh>
    <rPh sb="2" eb="4">
      <t>シュモク</t>
    </rPh>
    <phoneticPr fontId="13"/>
  </si>
  <si>
    <t>参加競技-記録FLG5</t>
  </si>
  <si>
    <t>種目ｺｰﾄﾞ</t>
    <rPh sb="0" eb="2">
      <t>シュモク</t>
    </rPh>
    <phoneticPr fontId="13"/>
  </si>
  <si>
    <t>性別ｺｰﾄﾞ</t>
    <rPh sb="0" eb="2">
      <t>セイベツ</t>
    </rPh>
    <phoneticPr fontId="13"/>
  </si>
  <si>
    <t>学年</t>
    <rPh sb="0" eb="2">
      <t>ガクネン</t>
    </rPh>
    <phoneticPr fontId="13"/>
  </si>
  <si>
    <t>苫小牧　花子</t>
    <rPh sb="0" eb="3">
      <t>トマコマイ</t>
    </rPh>
    <rPh sb="4" eb="6">
      <t>ハナコ</t>
    </rPh>
    <phoneticPr fontId="13"/>
  </si>
  <si>
    <t>ﾄﾏｺﾏｲ ﾊﾅｺ</t>
    <phoneticPr fontId="13"/>
  </si>
  <si>
    <t>女</t>
    <rPh sb="0" eb="1">
      <t>オンナ</t>
    </rPh>
    <phoneticPr fontId="13"/>
  </si>
  <si>
    <t>5 女子100m</t>
    <rPh sb="2" eb="4">
      <t xml:space="preserve">ジョシ </t>
    </rPh>
    <phoneticPr fontId="13"/>
  </si>
  <si>
    <t>女子走幅跳</t>
    <rPh sb="0" eb="2">
      <t>ジョシ</t>
    </rPh>
    <rPh sb="2" eb="3">
      <t>ハシ</t>
    </rPh>
    <rPh sb="3" eb="5">
      <t>ハバト</t>
    </rPh>
    <phoneticPr fontId="13"/>
  </si>
  <si>
    <t>8m67</t>
    <phoneticPr fontId="13"/>
  </si>
  <si>
    <t>6 女子400m</t>
    <rPh sb="2" eb="4">
      <t xml:space="preserve">ジョシ </t>
    </rPh>
    <phoneticPr fontId="13"/>
  </si>
  <si>
    <t>7 女子4X100mR</t>
    <phoneticPr fontId="13"/>
  </si>
  <si>
    <t>A</t>
    <phoneticPr fontId="13"/>
  </si>
  <si>
    <t>8 女子4X400mR</t>
    <phoneticPr fontId="13"/>
  </si>
  <si>
    <t>3.50.25</t>
    <phoneticPr fontId="13"/>
  </si>
  <si>
    <t>苫小牧　太郎</t>
    <rPh sb="0" eb="3">
      <t>トマコマイ</t>
    </rPh>
    <rPh sb="4" eb="6">
      <t>タロウ</t>
    </rPh>
    <phoneticPr fontId="13"/>
  </si>
  <si>
    <t>ﾄﾏｺﾏｲ ﾀﾛｳ</t>
    <phoneticPr fontId="13"/>
  </si>
  <si>
    <t>男</t>
    <phoneticPr fontId="13"/>
  </si>
  <si>
    <t>1 男子100m</t>
    <rPh sb="2" eb="4">
      <t xml:space="preserve">ダンシ </t>
    </rPh>
    <phoneticPr fontId="34"/>
  </si>
  <si>
    <t>男子1500m</t>
    <rPh sb="0" eb="2">
      <t>ダンシ</t>
    </rPh>
    <phoneticPr fontId="13"/>
  </si>
  <si>
    <t>4.52.15</t>
    <phoneticPr fontId="13"/>
  </si>
  <si>
    <t>2 男子400m</t>
    <rPh sb="2" eb="4">
      <t xml:space="preserve">ダンシ </t>
    </rPh>
    <phoneticPr fontId="34"/>
  </si>
  <si>
    <t>3 男子4X100mR</t>
    <phoneticPr fontId="13"/>
  </si>
  <si>
    <t>B</t>
    <phoneticPr fontId="13"/>
  </si>
  <si>
    <t>4 男子4X400mR</t>
    <phoneticPr fontId="13"/>
  </si>
  <si>
    <t>3.25.21</t>
    <phoneticPr fontId="13"/>
  </si>
  <si>
    <t>男子4×100mR</t>
    <rPh sb="0" eb="2">
      <t>ダンシ</t>
    </rPh>
    <phoneticPr fontId="13"/>
  </si>
  <si>
    <t>男子4×400mR</t>
    <rPh sb="0" eb="2">
      <t>ダンシ</t>
    </rPh>
    <phoneticPr fontId="13"/>
  </si>
  <si>
    <t>3.12.00</t>
    <phoneticPr fontId="13"/>
  </si>
  <si>
    <t>男</t>
    <rPh sb="0" eb="1">
      <t>オトコ</t>
    </rPh>
    <phoneticPr fontId="13"/>
  </si>
  <si>
    <t>C</t>
    <phoneticPr fontId="13"/>
  </si>
  <si>
    <t>(1) 小　学　生　1種目600円　2種目800円　リレー1000円</t>
    <rPh sb="4" eb="5">
      <t>ショウ</t>
    </rPh>
    <rPh sb="6" eb="7">
      <t>ガク</t>
    </rPh>
    <rPh sb="8" eb="9">
      <t>セイ</t>
    </rPh>
    <rPh sb="11" eb="13">
      <t>シュモク</t>
    </rPh>
    <rPh sb="16" eb="17">
      <t>エン</t>
    </rPh>
    <rPh sb="19" eb="21">
      <t>シュモク</t>
    </rPh>
    <rPh sb="24" eb="25">
      <t>エン</t>
    </rPh>
    <rPh sb="33" eb="34">
      <t>エン</t>
    </rPh>
    <phoneticPr fontId="1"/>
  </si>
  <si>
    <t>(2) 中　学　生　1種目700円　2種目900円　リレー1200円</t>
    <rPh sb="11" eb="13">
      <t>シュモク</t>
    </rPh>
    <rPh sb="19" eb="21">
      <t>シュモク</t>
    </rPh>
    <rPh sb="24" eb="25">
      <t>エン</t>
    </rPh>
    <rPh sb="33" eb="34">
      <t>エン</t>
    </rPh>
    <phoneticPr fontId="1"/>
  </si>
  <si>
    <t>(3) 高校・一般　1種目800円　2種目1000円　リレー1500円</t>
    <rPh sb="11" eb="13">
      <t>シュモク</t>
    </rPh>
    <rPh sb="19" eb="21">
      <t>シュモク</t>
    </rPh>
    <rPh sb="25" eb="26">
      <t>エン</t>
    </rPh>
    <rPh sb="34" eb="35">
      <t>エン</t>
    </rPh>
    <phoneticPr fontId="1"/>
  </si>
  <si>
    <r>
      <t>(1) 苫小牧陸上競技協会HP（https://tomakomairikkyo.jimdofree.com/）から申込様式をダウンロードし、必要事項を入力して</t>
    </r>
    <r>
      <rPr>
        <sz val="11"/>
        <rFont val="ＭＳ Ｐゴシック"/>
        <family val="3"/>
        <charset val="128"/>
      </rPr>
      <t>メールにて</t>
    </r>
    <r>
      <rPr>
        <sz val="11"/>
        <rFont val="ＭＳ Ｐゴシック"/>
        <family val="3"/>
        <charset val="128"/>
        <scheme val="minor"/>
      </rPr>
      <t>申し込むこと。</t>
    </r>
    <phoneticPr fontId="1"/>
  </si>
  <si>
    <t>(4)受付後に受理のメールを送信する。
　申し込み送信後３日以内に返信メールがない場合は、申込受付が出来ていないので、担当者に連絡すること。</t>
    <rPh sb="7" eb="9">
      <t>ジュリ</t>
    </rPh>
    <rPh sb="14" eb="16">
      <t>ソウシン</t>
    </rPh>
    <rPh sb="21" eb="22">
      <t xml:space="preserve">モウシコミソウシンゴ </t>
    </rPh>
    <rPh sb="29" eb="30">
      <t xml:space="preserve">ニチ </t>
    </rPh>
    <rPh sb="30" eb="32">
      <t xml:space="preserve">イナイ </t>
    </rPh>
    <rPh sb="33" eb="35">
      <t xml:space="preserve">ヘンシン </t>
    </rPh>
    <rPh sb="41" eb="43">
      <t xml:space="preserve">バアイ </t>
    </rPh>
    <rPh sb="45" eb="47">
      <t xml:space="preserve">モウシコミ </t>
    </rPh>
    <rPh sb="47" eb="49">
      <t xml:space="preserve">ウケツケガ </t>
    </rPh>
    <rPh sb="50" eb="52">
      <t xml:space="preserve">デキテイナイ </t>
    </rPh>
    <rPh sb="59" eb="62">
      <t xml:space="preserve">タントウシャ </t>
    </rPh>
    <rPh sb="63" eb="65">
      <t xml:space="preserve">レンラク </t>
    </rPh>
    <phoneticPr fontId="1"/>
  </si>
  <si>
    <r>
      <t xml:space="preserve">(2) </t>
    </r>
    <r>
      <rPr>
        <sz val="11"/>
        <rFont val="ＭＳ Ｐゴシック"/>
        <family val="3"/>
        <charset val="128"/>
      </rPr>
      <t>申込担当</t>
    </r>
    <r>
      <rPr>
        <sz val="11"/>
        <rFont val="ＭＳ Ｐゴシック"/>
        <family val="3"/>
        <charset val="128"/>
        <scheme val="minor"/>
      </rPr>
      <t>電話番号　080-6105-9165（苫小牧高専　長澤）</t>
    </r>
    <rPh sb="4" eb="6">
      <t xml:space="preserve">モウシコミ </t>
    </rPh>
    <rPh sb="6" eb="8">
      <t xml:space="preserve">タントウ </t>
    </rPh>
    <rPh sb="27" eb="30">
      <t>トマコマイ</t>
    </rPh>
    <rPh sb="30" eb="32">
      <t>コウセン</t>
    </rPh>
    <rPh sb="33" eb="35">
      <t>ナガサワ</t>
    </rPh>
    <phoneticPr fontId="1"/>
  </si>
  <si>
    <t>(1) 競技日程は大会3日前までにHPへ掲載する。</t>
    <rPh sb="4" eb="6">
      <t>キョウギ</t>
    </rPh>
    <rPh sb="6" eb="8">
      <t>ニッテイ</t>
    </rPh>
    <rPh sb="9" eb="11">
      <t>タイカイ</t>
    </rPh>
    <rPh sb="12" eb="14">
      <t>ニチマエ</t>
    </rPh>
    <rPh sb="20" eb="22">
      <t>ケイサイ</t>
    </rPh>
    <phoneticPr fontId="1"/>
  </si>
  <si>
    <t>(2) 参加選手・監督への大会プログラムは配布しない。HPへ掲載するものを確認してください。</t>
    <rPh sb="4" eb="8">
      <t>サンカセンシュ</t>
    </rPh>
    <rPh sb="9" eb="11">
      <t>カントク</t>
    </rPh>
    <rPh sb="13" eb="15">
      <t>タイカイ</t>
    </rPh>
    <rPh sb="21" eb="23">
      <t>ハイフ</t>
    </rPh>
    <rPh sb="30" eb="32">
      <t>ケイサイ</t>
    </rPh>
    <rPh sb="37" eb="39">
      <t>カクニン</t>
    </rPh>
    <phoneticPr fontId="1"/>
  </si>
  <si>
    <t>走幅跳</t>
    <rPh sb="0" eb="3">
      <t>ハバ</t>
    </rPh>
    <phoneticPr fontId="1"/>
  </si>
  <si>
    <t>≪役職名；競技者係、出発、スターター、跳躍、風力、マーシャル、監察、記録、写真判定、一任≫</t>
    <rPh sb="19" eb="21">
      <t xml:space="preserve">チョウヤク </t>
    </rPh>
    <phoneticPr fontId="1"/>
  </si>
  <si>
    <t>競技者NO</t>
  </si>
  <si>
    <t>所属コード1</t>
  </si>
  <si>
    <t>所属コード2</t>
  </si>
  <si>
    <t>ナンバー2</t>
  </si>
  <si>
    <t>競技者名カナ</t>
  </si>
  <si>
    <t>競技者名略称</t>
  </si>
  <si>
    <t>性別</t>
  </si>
  <si>
    <t>個人所属地名</t>
  </si>
  <si>
    <t>陸連コード</t>
  </si>
  <si>
    <t>参加競技-競技コード1</t>
  </si>
  <si>
    <t>参加競技-自己記録1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</si>
  <si>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</si>
  <si>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</si>
  <si>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</si>
  <si>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</si>
  <si>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</si>
  <si>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</si>
  <si>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</si>
  <si>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</si>
  <si>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</si>
  <si>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</si>
  <si>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</si>
  <si>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参加競技-記録FLG4</t>
  </si>
  <si>
    <t>参加競技-競技コード5</t>
  </si>
  <si>
    <t>参加競技-自己記録5</t>
  </si>
  <si>
    <t>参加競技-オープン参加FLG5</t>
  </si>
  <si>
    <t>(3)プログラム編成は小学生と中学生以上を分けて行う。</t>
    <rPh sb="8" eb="10">
      <t>ヘンセイ</t>
    </rPh>
    <rPh sb="11" eb="14">
      <t>ショウガクセイ</t>
    </rPh>
    <rPh sb="15" eb="18">
      <t>チュウガクセイ</t>
    </rPh>
    <rPh sb="18" eb="20">
      <t>イジョウ</t>
    </rPh>
    <rPh sb="21" eb="22">
      <t>ワ</t>
    </rPh>
    <rPh sb="24" eb="25">
      <t>オコナ</t>
    </rPh>
    <phoneticPr fontId="1"/>
  </si>
  <si>
    <t>(4) シーズン最初の競技会です。審判員諸氏の特段のご協力をお願いします。</t>
    <phoneticPr fontId="1"/>
  </si>
  <si>
    <t>(5) 個人情報について大会参加に際して提供される個人情報は本大会活動に利用する
　　ものとし、これ以外の目的に利用することはありません。またホームページに大会結果
　　（氏名、学校名、学年、記録）が掲載されることを了承願います。</t>
    <rPh sb="108" eb="110">
      <t>リョウショウ</t>
    </rPh>
    <rPh sb="110" eb="111">
      <t>ネガ</t>
    </rPh>
    <phoneticPr fontId="1"/>
  </si>
  <si>
    <t>15．ｱｽﾘｰﾄﾋﾞﾌﾞｽ</t>
    <phoneticPr fontId="1"/>
  </si>
  <si>
    <t>(2) 中学・高校のｱｽﾘｰﾄﾋﾞﾌﾞｽは、年間の大会を通しての個人番号とする。下記の学校
　割当により各自で作成すること。下記の番号で不足の場合は1000番を加える。</t>
    <phoneticPr fontId="1"/>
  </si>
  <si>
    <t>(3) 一般、下記のリスト外の中学・高校は、苫小牧陸協のｱｽﾘｰﾄﾋﾞﾌﾞｽを使用すること。年度初めで
　割り当てNCが無い場合は申込後にｱｽﾘｰﾄﾋﾞﾌﾞｽの確認を受け、各自で作成すること。</t>
    <rPh sb="22" eb="25">
      <t>トマコマイ</t>
    </rPh>
    <rPh sb="25" eb="26">
      <t>リク</t>
    </rPh>
    <rPh sb="26" eb="27">
      <t>キョウ</t>
    </rPh>
    <rPh sb="39" eb="41">
      <t>シヨウ</t>
    </rPh>
    <rPh sb="46" eb="48">
      <t>ネンド</t>
    </rPh>
    <rPh sb="48" eb="49">
      <t>ハジ</t>
    </rPh>
    <rPh sb="53" eb="54">
      <t>ワ</t>
    </rPh>
    <rPh sb="55" eb="56">
      <t>ア</t>
    </rPh>
    <rPh sb="60" eb="61">
      <t>ナ</t>
    </rPh>
    <rPh sb="62" eb="64">
      <t>バアイ</t>
    </rPh>
    <phoneticPr fontId="1"/>
  </si>
  <si>
    <t>※AB代別</t>
    <rPh sb="3" eb="4">
      <t>ダイ</t>
    </rPh>
    <rPh sb="4" eb="5">
      <t>ベツ</t>
    </rPh>
    <phoneticPr fontId="1"/>
  </si>
  <si>
    <t>役員打ち合わせ８：３０　　開始式（放送）９：００　　競技開始９：３０</t>
    <rPh sb="14" eb="15">
      <t>シ</t>
    </rPh>
    <phoneticPr fontId="1"/>
  </si>
  <si>
    <t>NC代</t>
    <rPh sb="2" eb="3">
      <t xml:space="preserve">ダイキン </t>
    </rPh>
    <phoneticPr fontId="13"/>
  </si>
  <si>
    <t>団体略称
（6文字以内、プログラムに掲載する団体名）</t>
    <rPh sb="0" eb="2">
      <t>ダンタイ</t>
    </rPh>
    <rPh sb="2" eb="4">
      <t>リャクショウ</t>
    </rPh>
    <phoneticPr fontId="13"/>
  </si>
  <si>
    <t>(2) 参加申し込み一覧にはｱｽﾘｰﾄﾋﾞﾌﾞｽ（AB）を記入し、小学生・中学生・高校生について
　は学年を記入すること。</t>
    <rPh sb="33" eb="35">
      <t>ショウガク</t>
    </rPh>
    <rPh sb="35" eb="36">
      <t>セイ</t>
    </rPh>
    <phoneticPr fontId="1"/>
  </si>
  <si>
    <t>（3）小学生と中学生以上は分けて番組編成を行う。</t>
    <rPh sb="3" eb="6">
      <t>ショウガクセイ</t>
    </rPh>
    <rPh sb="7" eb="12">
      <t>チュウガクセイイジョウ</t>
    </rPh>
    <rPh sb="13" eb="14">
      <t>ワ</t>
    </rPh>
    <rPh sb="16" eb="20">
      <t>バングミヘンセイ</t>
    </rPh>
    <rPh sb="21" eb="22">
      <t>オコナ</t>
    </rPh>
    <phoneticPr fontId="1"/>
  </si>
  <si>
    <t>※昼食は大会本部で用意します。</t>
    <rPh sb="1" eb="3">
      <t>チュウショク</t>
    </rPh>
    <rPh sb="4" eb="6">
      <t>タイカイ</t>
    </rPh>
    <rPh sb="6" eb="8">
      <t>ホンブ</t>
    </rPh>
    <rPh sb="9" eb="11">
      <t>ヨウイ</t>
    </rPh>
    <phoneticPr fontId="1"/>
  </si>
  <si>
    <t>２０２４年４月２０日（土）　雨天決行</t>
    <rPh sb="11" eb="12">
      <t>ド</t>
    </rPh>
    <phoneticPr fontId="1"/>
  </si>
  <si>
    <t>2024年度（財）日本陸上競技連盟競技規則と本大会要項を適応する。</t>
    <phoneticPr fontId="1"/>
  </si>
  <si>
    <t>厚真スロー２００１～２０４０　沼ノ端ＲＳＣ２０４１～２０６０　清水陸ク２０６１～２０８０　</t>
    <rPh sb="0" eb="2">
      <t>アツマ</t>
    </rPh>
    <rPh sb="15" eb="16">
      <t>ヌマ</t>
    </rPh>
    <rPh sb="17" eb="18">
      <t>ハタ</t>
    </rPh>
    <phoneticPr fontId="1"/>
  </si>
  <si>
    <t>　上記一覧にない新規クラブチームについてはお問い合わせください。</t>
    <rPh sb="1" eb="3">
      <t>ジョウキ</t>
    </rPh>
    <rPh sb="3" eb="5">
      <t>イチラン</t>
    </rPh>
    <rPh sb="8" eb="10">
      <t>シンキ</t>
    </rPh>
    <rPh sb="22" eb="23">
      <t>ト</t>
    </rPh>
    <rPh sb="24" eb="25">
      <t>ア</t>
    </rPh>
    <phoneticPr fontId="1"/>
  </si>
  <si>
    <t>※今年度より苫小牧地区の中学校関係クラブチームに番号を割り当てます。</t>
    <rPh sb="1" eb="4">
      <t>コンネンド</t>
    </rPh>
    <rPh sb="6" eb="9">
      <t>トマコマイ</t>
    </rPh>
    <rPh sb="9" eb="11">
      <t>チク</t>
    </rPh>
    <rPh sb="12" eb="15">
      <t>チュウガッコウ</t>
    </rPh>
    <rPh sb="15" eb="17">
      <t>カンケイ</t>
    </rPh>
    <rPh sb="24" eb="26">
      <t>バンゴウ</t>
    </rPh>
    <rPh sb="27" eb="28">
      <t>ワ</t>
    </rPh>
    <rPh sb="29" eb="30">
      <t>ア</t>
    </rPh>
    <phoneticPr fontId="1"/>
  </si>
  <si>
    <t>2024年度　苫小牧記録会第1戦　　4月20日（土）</t>
    <rPh sb="4" eb="6">
      <t xml:space="preserve">ネンド </t>
    </rPh>
    <phoneticPr fontId="13"/>
  </si>
  <si>
    <t>　クラブチーム所属でも昨年度までの番号を継続使用することは可とします。</t>
    <rPh sb="7" eb="9">
      <t>ショゾク</t>
    </rPh>
    <rPh sb="11" eb="14">
      <t>サクネンド</t>
    </rPh>
    <rPh sb="17" eb="19">
      <t>バンゴウ</t>
    </rPh>
    <rPh sb="20" eb="22">
      <t>ケイゾク</t>
    </rPh>
    <rPh sb="22" eb="24">
      <t>シヨウ</t>
    </rPh>
    <rPh sb="29" eb="30">
      <t>カ</t>
    </rPh>
    <phoneticPr fontId="1"/>
  </si>
  <si>
    <t>三石陸ク２２０１～２２１０　えりもＴＦＣ２２１１～２２２０　浦河陸少２２２１～２２３０</t>
    <rPh sb="0" eb="2">
      <t>ミツイシ</t>
    </rPh>
    <rPh sb="2" eb="3">
      <t>リク</t>
    </rPh>
    <rPh sb="30" eb="32">
      <t>ウラカワ</t>
    </rPh>
    <rPh sb="32" eb="33">
      <t>リク</t>
    </rPh>
    <rPh sb="33" eb="34">
      <t>ショウ</t>
    </rPh>
    <phoneticPr fontId="1"/>
  </si>
  <si>
    <t>(3) 大会に関する問い合わせ　090-9750-7782（競技委員長　渡部）</t>
    <rPh sb="30" eb="32">
      <t>キョウギ</t>
    </rPh>
    <rPh sb="32" eb="35">
      <t>イインチョウ</t>
    </rPh>
    <phoneticPr fontId="1"/>
  </si>
  <si>
    <t>苫小牧ヤクルト緑ヶ丘陸上競技場（苫小牧市清水町3丁目3番26号）</t>
    <rPh sb="0" eb="3">
      <t>トマコマイ</t>
    </rPh>
    <rPh sb="7" eb="10">
      <t>ミドリガオカ</t>
    </rPh>
    <rPh sb="10" eb="12">
      <t>リクジョウ</t>
    </rPh>
    <rPh sb="12" eb="15">
      <t>キョウギジョウ</t>
    </rPh>
    <rPh sb="16" eb="20">
      <t>トマコマイシ</t>
    </rPh>
    <phoneticPr fontId="1"/>
  </si>
  <si>
    <t>(1) メールアドレスnagasawatomoaki@icloud.comに送信すること。</t>
    <phoneticPr fontId="1"/>
  </si>
  <si>
    <t>2024年4月9日（火）　午後5時必着</t>
    <rPh sb="8" eb="9">
      <t>ニチ</t>
    </rPh>
    <rPh sb="10" eb="11">
      <t>カ</t>
    </rPh>
    <phoneticPr fontId="1"/>
  </si>
  <si>
    <t>（5）番組編成に配慮するため、選手の最高記録を可能な限り入力して申し込むこと。（練習時の参考記録も可）</t>
    <rPh sb="3" eb="5">
      <t>バングミ</t>
    </rPh>
    <rPh sb="5" eb="7">
      <t>ヘンセイ</t>
    </rPh>
    <rPh sb="8" eb="10">
      <t>ハイリョ</t>
    </rPh>
    <rPh sb="15" eb="17">
      <t>センシュ</t>
    </rPh>
    <rPh sb="18" eb="20">
      <t>サイコウ</t>
    </rPh>
    <rPh sb="20" eb="22">
      <t>キロク</t>
    </rPh>
    <rPh sb="23" eb="25">
      <t>カノウ</t>
    </rPh>
    <rPh sb="26" eb="27">
      <t>カギ</t>
    </rPh>
    <rPh sb="28" eb="30">
      <t>ニュウリョク</t>
    </rPh>
    <rPh sb="32" eb="33">
      <t>モウ</t>
    </rPh>
    <rPh sb="34" eb="35">
      <t>コ</t>
    </rPh>
    <rPh sb="40" eb="42">
      <t>レンシュウ</t>
    </rPh>
    <rPh sb="42" eb="43">
      <t>ジ</t>
    </rPh>
    <rPh sb="44" eb="46">
      <t>サンコウ</t>
    </rPh>
    <rPh sb="46" eb="48">
      <t>キロク</t>
    </rPh>
    <rPh sb="49" eb="50">
      <t>カ</t>
    </rPh>
    <phoneticPr fontId="1"/>
  </si>
  <si>
    <t>※現段階で申請中の選手も可とする。</t>
    <rPh sb="1" eb="4">
      <t>ゲンダンカイ</t>
    </rPh>
    <rPh sb="5" eb="8">
      <t>シンセイチュウ</t>
    </rPh>
    <rPh sb="9" eb="11">
      <t>センシュ</t>
    </rPh>
    <rPh sb="12" eb="13">
      <t>カ</t>
    </rPh>
    <phoneticPr fontId="1"/>
  </si>
  <si>
    <t>（1）2024年度（財）日本陸上競技連盟登録競技者であること。</t>
    <phoneticPr fontId="1"/>
  </si>
  <si>
    <t>砲丸投（5.0㎏）</t>
  </si>
  <si>
    <t>砲丸投（6.0㎏）</t>
    <rPh sb="0" eb="3">
      <t>ホウガンナ</t>
    </rPh>
    <phoneticPr fontId="1"/>
  </si>
  <si>
    <t>砲丸投（7.26㎏）</t>
    <rPh sb="0" eb="3">
      <t>ホウガンナ</t>
    </rPh>
    <phoneticPr fontId="1"/>
  </si>
  <si>
    <t>砲丸投（2.721㎏）</t>
    <rPh sb="0" eb="3">
      <t>ホウガンナ</t>
    </rPh>
    <phoneticPr fontId="1"/>
  </si>
  <si>
    <t>砲丸投（4.0㎏）</t>
    <rPh sb="0" eb="3">
      <t>ホウガンナ</t>
    </rPh>
    <phoneticPr fontId="1"/>
  </si>
  <si>
    <t>　その場合は参加料の支払いは必要ありません。</t>
    <rPh sb="3" eb="5">
      <t>バアイ</t>
    </rPh>
    <rPh sb="6" eb="9">
      <t>サンカリョウ</t>
    </rPh>
    <rPh sb="10" eb="12">
      <t>シハラ</t>
    </rPh>
    <rPh sb="14" eb="16">
      <t>ヒツヨウ</t>
    </rPh>
    <phoneticPr fontId="1"/>
  </si>
  <si>
    <t>※競技場の芝養生の関係で状態が整わない場合は、砲丸投を中止する場合があります。</t>
    <rPh sb="1" eb="4">
      <t>キョウギジョウ</t>
    </rPh>
    <rPh sb="5" eb="6">
      <t>シバ</t>
    </rPh>
    <rPh sb="6" eb="8">
      <t>ヨウジョウ</t>
    </rPh>
    <rPh sb="9" eb="11">
      <t>カンケイ</t>
    </rPh>
    <rPh sb="12" eb="14">
      <t>ジョウタイ</t>
    </rPh>
    <rPh sb="15" eb="16">
      <t>トトノ</t>
    </rPh>
    <rPh sb="19" eb="21">
      <t>バアイ</t>
    </rPh>
    <rPh sb="23" eb="26">
      <t>ホウガンナ</t>
    </rPh>
    <rPh sb="27" eb="29">
      <t>チュウシ</t>
    </rPh>
    <rPh sb="31" eb="33">
      <t>バアイ</t>
    </rPh>
    <phoneticPr fontId="1"/>
  </si>
  <si>
    <t>1 小学男子100m</t>
    <rPh sb="2" eb="4">
      <t xml:space="preserve">ショウガク </t>
    </rPh>
    <rPh sb="4" eb="6">
      <t xml:space="preserve">ダンシ </t>
    </rPh>
    <phoneticPr fontId="34"/>
  </si>
  <si>
    <t>2 小学男子200m</t>
    <rPh sb="2" eb="4">
      <t xml:space="preserve">ショウガク </t>
    </rPh>
    <rPh sb="4" eb="6">
      <t xml:space="preserve">ダンシ </t>
    </rPh>
    <phoneticPr fontId="36"/>
  </si>
  <si>
    <t>3 小学男子400m</t>
    <rPh sb="2" eb="4">
      <t xml:space="preserve">ショウガク </t>
    </rPh>
    <rPh sb="4" eb="6">
      <t xml:space="preserve">ダンシ </t>
    </rPh>
    <phoneticPr fontId="13"/>
  </si>
  <si>
    <t>4 小学男子800m</t>
    <rPh sb="2" eb="4">
      <t xml:space="preserve">ショウガク </t>
    </rPh>
    <rPh sb="4" eb="6">
      <t xml:space="preserve">ダンシ </t>
    </rPh>
    <phoneticPr fontId="13"/>
  </si>
  <si>
    <t>5 小学男子1500m</t>
    <rPh sb="2" eb="4">
      <t xml:space="preserve">ショウガク </t>
    </rPh>
    <rPh sb="4" eb="6">
      <t xml:space="preserve">ダンシ </t>
    </rPh>
    <phoneticPr fontId="13"/>
  </si>
  <si>
    <t>6 小学男子走幅跳</t>
    <rPh sb="2" eb="4">
      <t xml:space="preserve">ショウガク </t>
    </rPh>
    <rPh sb="4" eb="6">
      <t xml:space="preserve">ダンシ </t>
    </rPh>
    <rPh sb="7" eb="9">
      <t xml:space="preserve">ハバトビ </t>
    </rPh>
    <phoneticPr fontId="1"/>
  </si>
  <si>
    <t>13 男子砲丸投（5.0 kg）</t>
    <rPh sb="3" eb="5">
      <t xml:space="preserve">ダンシ </t>
    </rPh>
    <rPh sb="5" eb="7">
      <t xml:space="preserve">ホウガン </t>
    </rPh>
    <rPh sb="7" eb="8">
      <t xml:space="preserve">ナゲ </t>
    </rPh>
    <phoneticPr fontId="1"/>
  </si>
  <si>
    <t>14 男子砲丸投（6.0 kg）</t>
    <rPh sb="3" eb="5">
      <t xml:space="preserve">ダンシ </t>
    </rPh>
    <rPh sb="5" eb="7">
      <t xml:space="preserve">ホウガン </t>
    </rPh>
    <rPh sb="7" eb="8">
      <t xml:space="preserve">ナゲ </t>
    </rPh>
    <phoneticPr fontId="1"/>
  </si>
  <si>
    <t>15 男子砲丸投（7.26 kg）</t>
    <rPh sb="3" eb="5">
      <t xml:space="preserve">ダンシ </t>
    </rPh>
    <rPh sb="5" eb="7">
      <t xml:space="preserve">ホウガン </t>
    </rPh>
    <rPh sb="7" eb="8">
      <t xml:space="preserve">ナゲ </t>
    </rPh>
    <phoneticPr fontId="1"/>
  </si>
  <si>
    <t xml:space="preserve">16 小学女子100m </t>
    <rPh sb="3" eb="5">
      <t xml:space="preserve">ショウガク </t>
    </rPh>
    <rPh sb="5" eb="7">
      <t xml:space="preserve">ジョシ </t>
    </rPh>
    <phoneticPr fontId="1"/>
  </si>
  <si>
    <t>17 小学女子200m</t>
    <rPh sb="3" eb="5">
      <t xml:space="preserve">ショウガク </t>
    </rPh>
    <rPh sb="5" eb="7">
      <t xml:space="preserve">ジョシ </t>
    </rPh>
    <phoneticPr fontId="1"/>
  </si>
  <si>
    <t xml:space="preserve">18 小学女子400m </t>
    <rPh sb="3" eb="5">
      <t xml:space="preserve">ショウガク </t>
    </rPh>
    <rPh sb="5" eb="7">
      <t xml:space="preserve">ジョシ </t>
    </rPh>
    <phoneticPr fontId="1"/>
  </si>
  <si>
    <t>19 小学女子800m</t>
    <rPh sb="3" eb="5">
      <t xml:space="preserve">ショウガク </t>
    </rPh>
    <rPh sb="5" eb="7">
      <t xml:space="preserve">ジョシ </t>
    </rPh>
    <phoneticPr fontId="1"/>
  </si>
  <si>
    <t>20 小学女子1500m</t>
    <rPh sb="3" eb="5">
      <t xml:space="preserve">ショウガク </t>
    </rPh>
    <rPh sb="5" eb="7">
      <t xml:space="preserve">ジョシ </t>
    </rPh>
    <phoneticPr fontId="1"/>
  </si>
  <si>
    <t>21 小学女子走幅跳</t>
    <rPh sb="3" eb="5">
      <t xml:space="preserve">ショウガク </t>
    </rPh>
    <rPh sb="5" eb="7">
      <t xml:space="preserve">ジョシ </t>
    </rPh>
    <rPh sb="8" eb="10">
      <t xml:space="preserve">ハバトビ </t>
    </rPh>
    <phoneticPr fontId="1"/>
  </si>
  <si>
    <t>7 男子100m</t>
    <rPh sb="2" eb="4">
      <t xml:space="preserve">ダンシ </t>
    </rPh>
    <phoneticPr fontId="1"/>
  </si>
  <si>
    <t>8 男子200m</t>
    <rPh sb="2" eb="4">
      <t xml:space="preserve">ダンシ </t>
    </rPh>
    <phoneticPr fontId="13"/>
  </si>
  <si>
    <t>9 男子400m</t>
    <rPh sb="2" eb="4">
      <t xml:space="preserve">ダンシ </t>
    </rPh>
    <phoneticPr fontId="13"/>
  </si>
  <si>
    <t>10 男子800m</t>
    <rPh sb="3" eb="5">
      <t xml:space="preserve">ダンシ </t>
    </rPh>
    <phoneticPr fontId="13"/>
  </si>
  <si>
    <t>11 男子1500m</t>
    <rPh sb="3" eb="5">
      <t xml:space="preserve">ダンシ </t>
    </rPh>
    <phoneticPr fontId="13"/>
  </si>
  <si>
    <t>12 男子走幅跳</t>
    <rPh sb="3" eb="5">
      <t xml:space="preserve">ダンシ </t>
    </rPh>
    <rPh sb="5" eb="6">
      <t xml:space="preserve">ハシリ </t>
    </rPh>
    <rPh sb="6" eb="8">
      <t xml:space="preserve">ハバトビ </t>
    </rPh>
    <phoneticPr fontId="1"/>
  </si>
  <si>
    <t>22 女子100m</t>
    <rPh sb="3" eb="5">
      <t xml:space="preserve">ジョシ </t>
    </rPh>
    <phoneticPr fontId="1"/>
  </si>
  <si>
    <t>23 女子200m</t>
    <rPh sb="3" eb="5">
      <t xml:space="preserve">ジョシ </t>
    </rPh>
    <phoneticPr fontId="1"/>
  </si>
  <si>
    <t>24 女子400m</t>
    <rPh sb="3" eb="5">
      <t xml:space="preserve">ジョシ </t>
    </rPh>
    <phoneticPr fontId="1"/>
  </si>
  <si>
    <t>25 女子800m</t>
    <rPh sb="3" eb="5">
      <t xml:space="preserve">ジョシ </t>
    </rPh>
    <phoneticPr fontId="1"/>
  </si>
  <si>
    <t>26 女子1500m</t>
    <rPh sb="3" eb="5">
      <t xml:space="preserve">ジョシ </t>
    </rPh>
    <phoneticPr fontId="1"/>
  </si>
  <si>
    <t>27 女子走幅跳</t>
    <rPh sb="3" eb="5">
      <t xml:space="preserve">ジョシ </t>
    </rPh>
    <rPh sb="5" eb="6">
      <t xml:space="preserve">ハシリ </t>
    </rPh>
    <rPh sb="6" eb="8">
      <t xml:space="preserve">ハバトビ </t>
    </rPh>
    <phoneticPr fontId="1"/>
  </si>
  <si>
    <t>28 女子砲丸投（2.721 kg）</t>
    <rPh sb="3" eb="5">
      <t xml:space="preserve">ジョシ </t>
    </rPh>
    <rPh sb="5" eb="7">
      <t xml:space="preserve">ホウガン </t>
    </rPh>
    <rPh sb="7" eb="8">
      <t xml:space="preserve">ナゲ </t>
    </rPh>
    <phoneticPr fontId="1"/>
  </si>
  <si>
    <t>29 女子砲丸投（4.0 kg）</t>
    <rPh sb="3" eb="5">
      <t xml:space="preserve">ジョシ </t>
    </rPh>
    <rPh sb="5" eb="7">
      <t xml:space="preserve">ホウガン </t>
    </rPh>
    <rPh sb="7" eb="8">
      <t xml:space="preserve">ナゲ </t>
    </rPh>
    <phoneticPr fontId="1"/>
  </si>
  <si>
    <t>30 小学男子4×100mR</t>
    <rPh sb="3" eb="5">
      <t xml:space="preserve">ショウガク </t>
    </rPh>
    <rPh sb="5" eb="7">
      <t xml:space="preserve">ダンシ </t>
    </rPh>
    <phoneticPr fontId="1"/>
  </si>
  <si>
    <t>31 男子4×100mR</t>
    <rPh sb="3" eb="5">
      <t xml:space="preserve">ダンシ </t>
    </rPh>
    <phoneticPr fontId="1"/>
  </si>
  <si>
    <t>32 小学女子4×100mR</t>
    <rPh sb="3" eb="5">
      <t xml:space="preserve">ショウガク </t>
    </rPh>
    <rPh sb="5" eb="7">
      <t xml:space="preserve">ジョシ </t>
    </rPh>
    <phoneticPr fontId="1"/>
  </si>
  <si>
    <t>33 女子4×100mR</t>
    <rPh sb="3" eb="5">
      <t xml:space="preserve">ジョシ </t>
    </rPh>
    <phoneticPr fontId="1"/>
  </si>
  <si>
    <t>　中止する場合は前日にHPに掲載しますので出場予定の選手は確認してください。</t>
    <rPh sb="1" eb="3">
      <t>チュウシ</t>
    </rPh>
    <rPh sb="5" eb="7">
      <t>バアイ</t>
    </rPh>
    <rPh sb="8" eb="10">
      <t>ゼンジツ</t>
    </rPh>
    <rPh sb="14" eb="16">
      <t>ケイサイ</t>
    </rPh>
    <rPh sb="21" eb="25">
      <t>シュツジョウヨテイ</t>
    </rPh>
    <rPh sb="26" eb="28">
      <t>センシュ</t>
    </rPh>
    <rPh sb="29" eb="31">
      <t>カクニン</t>
    </rPh>
    <phoneticPr fontId="1"/>
  </si>
  <si>
    <t>苫西陸ク２０８１～２１００　ＭＡＣ２１０１～２１１０　厚真陸ク２１１１～２１３０</t>
    <rPh sb="0" eb="1">
      <t>トマ</t>
    </rPh>
    <rPh sb="1" eb="2">
      <t>ニシ</t>
    </rPh>
    <rPh sb="2" eb="3">
      <t>リク</t>
    </rPh>
    <rPh sb="27" eb="29">
      <t>アツマ</t>
    </rPh>
    <rPh sb="29" eb="30">
      <t>リク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</si>
</sst>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50">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sz val="12"/>
      <color theme="1"/>
      <name val="ＭＳ Ｐゴシック"/>
      <family val="3"/>
      <charset val="128"/>
    </font>
    <font>
      <sz val="10.5"/>
      <color theme="1"/>
      <name val="ＭＳ Ｐゴシック"/>
      <family val="3"/>
      <charset val="128"/>
    </font>
    <font>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name val="ＭＳ Ｐゴシック"/>
      <family val="3"/>
      <charset val="128"/>
    </font>
    <font>
      <sz val="16"/>
      <color theme="1"/>
      <name val="ＭＳ Ｐゴシック"/>
      <family val="2"/>
      <charset val="128"/>
      <scheme val="minor"/>
    </font>
    <font>
      <sz val="16"/>
      <color theme="1"/>
      <name val="ＭＳ Ｐゴシック"/>
      <family val="3"/>
      <charset val="128"/>
      <scheme val="minor"/>
    </font>
    <font>
      <u val="double"/>
      <sz val="11"/>
      <color theme="1"/>
      <name val="ＭＳ Ｐゴシック"/>
      <family val="2"/>
      <charset val="128"/>
      <scheme val="minor"/>
    </font>
    <font>
      <b/>
      <sz val="18"/>
      <name val="ＭＳ Ｐ明朝"/>
      <family val="1"/>
      <charset val="128"/>
    </font>
    <font>
      <sz val="6"/>
      <name val="ＭＳ Ｐゴシック"/>
      <family val="3"/>
      <charset val="128"/>
    </font>
    <font>
      <sz val="12"/>
      <name val="ＭＳ Ｐ明朝"/>
      <family val="1"/>
      <charset val="128"/>
    </font>
    <font>
      <b/>
      <sz val="12"/>
      <name val="ＭＳ Ｐ明朝"/>
      <family val="1"/>
      <charset val="128"/>
    </font>
    <font>
      <b/>
      <sz val="10"/>
      <name val="ＭＳ Ｐ明朝"/>
      <family val="1"/>
      <charset val="128"/>
    </font>
    <font>
      <sz val="10"/>
      <name val="ＭＳ Ｐ明朝"/>
      <family val="1"/>
      <charset val="128"/>
    </font>
    <font>
      <sz val="8"/>
      <name val="ＭＳ Ｐ明朝"/>
      <family val="1"/>
      <charset val="128"/>
    </font>
    <font>
      <sz val="16"/>
      <name val="HGPｺﾞｼｯｸE"/>
      <family val="3"/>
      <charset val="128"/>
    </font>
    <font>
      <b/>
      <sz val="11"/>
      <name val="ＭＳ Ｐ明朝"/>
      <family val="1"/>
      <charset val="128"/>
    </font>
    <font>
      <u/>
      <sz val="11"/>
      <color theme="10"/>
      <name val="ＭＳ Ｐゴシック"/>
      <family val="3"/>
      <charset val="128"/>
    </font>
    <font>
      <sz val="10"/>
      <color theme="0" tint="-0.89999084444715716"/>
      <name val="ＭＳ Ｐ明朝"/>
      <family val="1"/>
      <charset val="128"/>
    </font>
    <font>
      <sz val="11"/>
      <name val="ＭＳ Ｐ明朝"/>
      <family val="1"/>
      <charset val="128"/>
    </font>
    <font>
      <sz val="10"/>
      <color indexed="8"/>
      <name val="ＭＳ Ｐゴシック"/>
      <family val="3"/>
      <charset val="128"/>
    </font>
    <font>
      <sz val="9"/>
      <color indexed="8"/>
      <name val="ＭＳ Ｐゴシック"/>
      <family val="3"/>
      <charset val="128"/>
    </font>
    <font>
      <sz val="16"/>
      <color indexed="8"/>
      <name val="ＭＳ Ｐゴシック"/>
      <family val="3"/>
      <charset val="128"/>
    </font>
    <font>
      <b/>
      <sz val="16"/>
      <color indexed="8"/>
      <name val="ＭＳ Ｐゴシック"/>
      <family val="3"/>
      <charset val="128"/>
    </font>
    <font>
      <sz val="12"/>
      <color indexed="8"/>
      <name val="ＭＳ Ｐゴシック"/>
      <family val="3"/>
      <charset val="128"/>
    </font>
    <font>
      <sz val="12"/>
      <color theme="3" tint="0.39997558519241921"/>
      <name val="ＭＳ Ｐゴシック"/>
      <family val="2"/>
      <charset val="128"/>
    </font>
    <font>
      <sz val="12"/>
      <color indexed="10"/>
      <name val="ＭＳ Ｐゴシック"/>
      <family val="3"/>
      <charset val="128"/>
    </font>
    <font>
      <sz val="12"/>
      <color theme="1"/>
      <name val="ＭＳ Ｐゴシック"/>
      <family val="2"/>
      <charset val="128"/>
    </font>
    <font>
      <sz val="8"/>
      <color indexed="8"/>
      <name val="ＭＳ Ｐゴシック"/>
      <family val="3"/>
      <charset val="128"/>
    </font>
    <font>
      <sz val="6"/>
      <color indexed="8"/>
      <name val="ＭＳ Ｐゴシック"/>
      <family val="3"/>
      <charset val="128"/>
    </font>
    <font>
      <b/>
      <sz val="15"/>
      <color indexed="56"/>
      <name val="ＭＳ Ｐゴシック"/>
      <family val="3"/>
      <charset val="128"/>
    </font>
    <font>
      <sz val="9"/>
      <color theme="4"/>
      <name val="ＭＳ Ｐゴシック"/>
      <family val="3"/>
      <charset val="128"/>
    </font>
    <font>
      <b/>
      <sz val="18"/>
      <color indexed="56"/>
      <name val="ＭＳ Ｐゴシック"/>
      <family val="3"/>
      <charset val="128"/>
    </font>
    <font>
      <sz val="9"/>
      <color theme="4"/>
      <name val="ＭＳ Ｐゴシック"/>
      <family val="3"/>
      <charset val="128"/>
      <scheme val="minor"/>
    </font>
    <font>
      <sz val="9"/>
      <color rgb="FFFF0000"/>
      <name val="ＭＳ Ｐゴシック"/>
      <family val="3"/>
      <charset val="128"/>
    </font>
    <font>
      <sz val="9"/>
      <color rgb="FFFF0000"/>
      <name val="ＭＳ Ｐゴシック"/>
      <family val="3"/>
      <charset val="128"/>
      <scheme val="minor"/>
    </font>
    <font>
      <sz val="9"/>
      <color theme="1"/>
      <name val="ＭＳ Ｐゴシック"/>
      <family val="3"/>
      <charset val="128"/>
      <scheme val="minor"/>
    </font>
    <font>
      <b/>
      <sz val="9"/>
      <color rgb="FF000000"/>
      <name val="ＭＳ Ｐゴシック"/>
      <family val="2"/>
      <charset val="128"/>
    </font>
    <font>
      <b/>
      <sz val="9"/>
      <color indexed="8"/>
      <name val="ＭＳ Ｐゴシック"/>
      <family val="3"/>
      <charset val="128"/>
    </font>
    <font>
      <sz val="16"/>
      <name val="HGPｺﾞｼｯｸE"/>
      <family val="2"/>
      <charset val="128"/>
    </font>
    <font>
      <sz val="11"/>
      <color rgb="FFFF0000"/>
      <name val="ＭＳ Ｐゴシック"/>
      <family val="3"/>
      <charset val="128"/>
    </font>
    <font>
      <sz val="9"/>
      <color theme="3" tint="0.39997558519241921"/>
      <name val="ＭＳ Ｐゴシック"/>
      <family val="3"/>
      <charset val="128"/>
    </font>
    <font>
      <sz val="9"/>
      <color theme="3" tint="0.39997558519241921"/>
      <name val="ＭＳ Ｐゴシック"/>
      <family val="3"/>
      <charset val="128"/>
      <scheme val="minor"/>
    </font>
    <font>
      <sz val="9"/>
      <color theme="3" tint="0.39997558519241921"/>
      <name val="ＭＳ Ｐゴシック (本文)"/>
      <family val="3"/>
      <charset val="128"/>
    </font>
    <font>
      <sz val="9"/>
      <color rgb="FFFF0000"/>
      <name val="ＭＳ Ｐゴシック"/>
      <family val="2"/>
      <charset val="128"/>
    </font>
    <font>
      <sz val="9"/>
      <color theme="3" tint="0.39997558519241921"/>
      <name val="ＭＳ Ｐゴシック"/>
      <family val="2"/>
      <charset val="128"/>
    </font>
  </fonts>
  <fills count="18">
    <fill>
      <patternFill patternType="none"/>
    </fill>
    <fill>
      <patternFill patternType="gray125"/>
    </fill>
    <fill>
      <patternFill patternType="solid">
        <fgColor theme="0" tint="-0.89999084444715716"/>
        <bgColor indexed="64"/>
      </patternFill>
    </fill>
    <fill>
      <patternFill patternType="solid">
        <fgColor theme="0"/>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indexed="11"/>
        <bgColor indexed="64"/>
      </patternFill>
    </fill>
    <fill>
      <patternFill patternType="solid">
        <fgColor rgb="FF00B050"/>
        <bgColor indexed="64"/>
      </patternFill>
    </fill>
    <fill>
      <patternFill patternType="solid">
        <fgColor indexed="42"/>
        <bgColor indexed="64"/>
      </patternFill>
    </fill>
    <fill>
      <patternFill patternType="solid">
        <fgColor rgb="FFCCFFCC"/>
        <bgColor indexed="64"/>
      </patternFill>
    </fill>
    <fill>
      <patternFill patternType="solid">
        <fgColor rgb="FFFF6699"/>
        <bgColor indexed="64"/>
      </patternFill>
    </fill>
    <fill>
      <patternFill patternType="solid">
        <fgColor theme="3" tint="0.79998168889431442"/>
        <bgColor indexed="64"/>
      </patternFill>
    </fill>
    <fill>
      <patternFill patternType="solid">
        <fgColor rgb="FFC5DAF1"/>
        <bgColor indexed="64"/>
      </patternFill>
    </fill>
    <fill>
      <patternFill patternType="solid">
        <fgColor indexed="45"/>
        <bgColor indexed="64"/>
      </patternFill>
    </fill>
    <fill>
      <patternFill patternType="solid">
        <fgColor indexed="30"/>
        <bgColor indexed="64"/>
      </patternFill>
    </fill>
    <fill>
      <patternFill patternType="solid">
        <fgColor theme="1"/>
        <bgColor indexed="64"/>
      </patternFill>
    </fill>
    <fill>
      <patternFill patternType="solid">
        <fgColor theme="1" tint="4.9989318521683403E-2"/>
        <bgColor indexed="64"/>
      </patternFill>
    </fill>
    <fill>
      <patternFill patternType="solid">
        <fgColor rgb="FFFFFF00"/>
        <bgColor indexed="64"/>
      </patternFill>
    </fill>
  </fills>
  <borders count="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hair">
        <color indexed="64"/>
      </left>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style="hair">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bottom style="double">
        <color indexed="64"/>
      </bottom>
      <diagonal/>
    </border>
    <border diagonalDown="1">
      <left style="hair">
        <color indexed="64"/>
      </left>
      <right style="hair">
        <color indexed="64"/>
      </right>
      <top/>
      <bottom style="double">
        <color indexed="64"/>
      </bottom>
      <diagonal style="thin">
        <color indexed="64"/>
      </diagonal>
    </border>
    <border>
      <left style="thin">
        <color indexed="64"/>
      </left>
      <right style="hair">
        <color indexed="64"/>
      </right>
      <top/>
      <bottom style="thin">
        <color indexed="64"/>
      </bottom>
      <diagonal/>
    </border>
    <border diagonalDown="1">
      <left style="hair">
        <color indexed="64"/>
      </left>
      <right style="hair">
        <color indexed="64"/>
      </right>
      <top/>
      <bottom style="thin">
        <color indexed="64"/>
      </bottom>
      <diagonal style="thin">
        <color indexed="64"/>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3">
    <xf numFmtId="0" fontId="0" fillId="0" borderId="0">
      <alignment vertical="center"/>
    </xf>
    <xf numFmtId="0" fontId="5" fillId="0" borderId="0">
      <alignment vertical="center"/>
    </xf>
    <xf numFmtId="0" fontId="21" fillId="0" borderId="0" applyNumberFormat="0" applyFill="0" applyBorder="0" applyAlignment="0" applyProtection="0">
      <alignment vertical="top"/>
      <protection locked="0"/>
    </xf>
  </cellStyleXfs>
  <cellXfs count="301">
    <xf numFmtId="0" fontId="0" fillId="0" borderId="0" xfId="0">
      <alignment vertical="center"/>
    </xf>
    <xf numFmtId="0" fontId="0" fillId="0" borderId="0" xfId="0" applyAlignment="1">
      <alignment vertical="top"/>
    </xf>
    <xf numFmtId="0" fontId="4" fillId="0" borderId="0" xfId="0" applyFont="1">
      <alignment vertical="center"/>
    </xf>
    <xf numFmtId="0" fontId="5" fillId="0" borderId="0" xfId="0" applyFont="1">
      <alignment vertical="center"/>
    </xf>
    <xf numFmtId="0" fontId="2" fillId="0" borderId="0" xfId="0" applyFont="1">
      <alignment vertical="center"/>
    </xf>
    <xf numFmtId="0" fontId="3" fillId="0" borderId="0" xfId="0" applyFont="1">
      <alignment vertical="center"/>
    </xf>
    <xf numFmtId="49" fontId="0" fillId="0" borderId="0" xfId="0" applyNumberFormat="1" applyAlignment="1">
      <alignment horizontal="left" vertical="top"/>
    </xf>
    <xf numFmtId="0" fontId="8" fillId="0" borderId="0" xfId="0" applyFont="1">
      <alignment vertical="center"/>
    </xf>
    <xf numFmtId="0" fontId="7" fillId="0" borderId="0" xfId="0" applyFont="1">
      <alignment vertical="center"/>
    </xf>
    <xf numFmtId="49" fontId="0" fillId="0" borderId="0" xfId="0" applyNumberFormat="1" applyAlignment="1">
      <alignment horizontal="center" vertical="top"/>
    </xf>
    <xf numFmtId="0" fontId="0" fillId="0" borderId="0" xfId="0" applyAlignment="1">
      <alignment horizontal="center" vertical="center"/>
    </xf>
    <xf numFmtId="0" fontId="11" fillId="0" borderId="0" xfId="0" applyFont="1">
      <alignment vertical="center"/>
    </xf>
    <xf numFmtId="0" fontId="14" fillId="0" borderId="0" xfId="1" applyFont="1">
      <alignment vertical="center"/>
    </xf>
    <xf numFmtId="0" fontId="14" fillId="0" borderId="2" xfId="1" applyFont="1" applyBorder="1">
      <alignment vertical="center"/>
    </xf>
    <xf numFmtId="0" fontId="14" fillId="0" borderId="3" xfId="1" applyFont="1" applyBorder="1">
      <alignment vertical="center"/>
    </xf>
    <xf numFmtId="0" fontId="12" fillId="0" borderId="0" xfId="1" applyFont="1">
      <alignment vertical="center"/>
    </xf>
    <xf numFmtId="0" fontId="12" fillId="0" borderId="0" xfId="1" applyFont="1" applyAlignment="1">
      <alignment horizontal="center" vertical="center"/>
    </xf>
    <xf numFmtId="0" fontId="16" fillId="0" borderId="0" xfId="1" applyFont="1" applyAlignment="1">
      <alignment horizontal="center" vertical="center"/>
    </xf>
    <xf numFmtId="0" fontId="17" fillId="0" borderId="0" xfId="1" applyFont="1" applyAlignment="1">
      <alignment horizontal="center" vertical="center"/>
    </xf>
    <xf numFmtId="0" fontId="18" fillId="0" borderId="0" xfId="1" applyFont="1" applyAlignment="1">
      <alignment horizontal="left" vertical="center"/>
    </xf>
    <xf numFmtId="0" fontId="14" fillId="0" borderId="0" xfId="1" applyFont="1" applyAlignment="1">
      <alignment horizontal="center" vertical="center"/>
    </xf>
    <xf numFmtId="0" fontId="19" fillId="0" borderId="0" xfId="1" applyFont="1" applyAlignment="1">
      <alignment vertical="center" shrinkToFit="1"/>
    </xf>
    <xf numFmtId="0" fontId="20" fillId="0" borderId="0" xfId="1" applyFont="1" applyAlignment="1">
      <alignment horizontal="center" vertical="center"/>
    </xf>
    <xf numFmtId="0" fontId="20" fillId="0" borderId="0" xfId="1" applyFont="1" applyAlignment="1">
      <alignment horizontal="left" vertical="center"/>
    </xf>
    <xf numFmtId="0" fontId="20" fillId="0" borderId="0" xfId="1" applyFont="1" applyAlignment="1">
      <alignment horizontal="left" vertical="top"/>
    </xf>
    <xf numFmtId="0" fontId="19" fillId="0" borderId="0" xfId="1" applyFont="1" applyAlignment="1">
      <alignment horizontal="center" vertical="center" shrinkToFit="1"/>
    </xf>
    <xf numFmtId="0" fontId="15" fillId="0" borderId="0" xfId="1" applyFont="1" applyAlignment="1">
      <alignment horizontal="left" vertical="center"/>
    </xf>
    <xf numFmtId="0" fontId="15" fillId="0" borderId="0" xfId="1" applyFont="1" applyAlignment="1">
      <alignment horizontal="center" vertical="center"/>
    </xf>
    <xf numFmtId="0" fontId="23" fillId="0" borderId="31" xfId="1" applyFont="1" applyBorder="1" applyAlignment="1">
      <alignment horizontal="center" vertical="center" shrinkToFit="1"/>
    </xf>
    <xf numFmtId="0" fontId="22" fillId="0" borderId="32" xfId="1" applyFont="1" applyBorder="1" applyAlignment="1">
      <alignment horizontal="center" vertical="center" wrapText="1" shrinkToFit="1"/>
    </xf>
    <xf numFmtId="0" fontId="22" fillId="0" borderId="33" xfId="1" applyFont="1" applyBorder="1" applyAlignment="1">
      <alignment horizontal="center" vertical="center"/>
    </xf>
    <xf numFmtId="0" fontId="17" fillId="0" borderId="32" xfId="1" applyFont="1" applyBorder="1" applyAlignment="1">
      <alignment horizontal="center" vertical="center" wrapText="1" shrinkToFit="1"/>
    </xf>
    <xf numFmtId="0" fontId="17" fillId="0" borderId="33" xfId="1" applyFont="1" applyBorder="1" applyAlignment="1">
      <alignment horizontal="center" vertical="center"/>
    </xf>
    <xf numFmtId="0" fontId="22" fillId="2" borderId="32" xfId="1" applyFont="1" applyFill="1" applyBorder="1" applyAlignment="1">
      <alignment horizontal="center" vertical="center" wrapText="1" shrinkToFit="1"/>
    </xf>
    <xf numFmtId="0" fontId="22" fillId="2" borderId="33" xfId="1" applyFont="1" applyFill="1" applyBorder="1" applyAlignment="1">
      <alignment horizontal="center" vertical="center"/>
    </xf>
    <xf numFmtId="0" fontId="23" fillId="0" borderId="37" xfId="1" applyFont="1" applyBorder="1" applyAlignment="1">
      <alignment horizontal="center" vertical="center"/>
    </xf>
    <xf numFmtId="41" fontId="22" fillId="0" borderId="38" xfId="1" applyNumberFormat="1" applyFont="1" applyBorder="1" applyAlignment="1">
      <alignment horizontal="center" vertical="center"/>
    </xf>
    <xf numFmtId="0" fontId="22" fillId="0" borderId="39" xfId="1" applyFont="1" applyBorder="1">
      <alignment vertical="center"/>
    </xf>
    <xf numFmtId="41" fontId="17" fillId="0" borderId="40" xfId="1" applyNumberFormat="1" applyFont="1" applyBorder="1" applyAlignment="1">
      <alignment horizontal="center" vertical="center"/>
    </xf>
    <xf numFmtId="0" fontId="17" fillId="0" borderId="41" xfId="1" applyFont="1" applyBorder="1">
      <alignment vertical="center"/>
    </xf>
    <xf numFmtId="41" fontId="17" fillId="0" borderId="40" xfId="1" applyNumberFormat="1" applyFont="1" applyBorder="1">
      <alignment vertical="center"/>
    </xf>
    <xf numFmtId="41" fontId="22" fillId="2" borderId="40" xfId="1" applyNumberFormat="1" applyFont="1" applyFill="1" applyBorder="1">
      <alignment vertical="center"/>
    </xf>
    <xf numFmtId="0" fontId="22" fillId="2" borderId="41" xfId="1" applyFont="1" applyFill="1" applyBorder="1">
      <alignment vertical="center"/>
    </xf>
    <xf numFmtId="41" fontId="17" fillId="0" borderId="11" xfId="1" applyNumberFormat="1" applyFont="1" applyBorder="1" applyAlignment="1">
      <alignment horizontal="center" vertical="center"/>
    </xf>
    <xf numFmtId="41" fontId="17" fillId="0" borderId="45" xfId="1" applyNumberFormat="1" applyFont="1" applyBorder="1">
      <alignment vertical="center"/>
    </xf>
    <xf numFmtId="41" fontId="17" fillId="0" borderId="46" xfId="1" applyNumberFormat="1" applyFont="1" applyBorder="1">
      <alignment vertical="center"/>
    </xf>
    <xf numFmtId="0" fontId="23" fillId="3" borderId="47" xfId="1" applyFont="1" applyFill="1" applyBorder="1" applyAlignment="1">
      <alignment horizontal="center" vertical="center"/>
    </xf>
    <xf numFmtId="41" fontId="22" fillId="0" borderId="10" xfId="1" applyNumberFormat="1" applyFont="1" applyBorder="1">
      <alignment vertical="center"/>
    </xf>
    <xf numFmtId="41" fontId="22" fillId="0" borderId="12" xfId="1" applyNumberFormat="1" applyFont="1" applyBorder="1">
      <alignment vertical="center"/>
    </xf>
    <xf numFmtId="41" fontId="17" fillId="3" borderId="10" xfId="1" applyNumberFormat="1" applyFont="1" applyFill="1" applyBorder="1" applyAlignment="1">
      <alignment horizontal="center" vertical="center"/>
    </xf>
    <xf numFmtId="0" fontId="17" fillId="3" borderId="12" xfId="1" applyFont="1" applyFill="1" applyBorder="1">
      <alignment vertical="center"/>
    </xf>
    <xf numFmtId="41" fontId="17" fillId="3" borderId="10" xfId="1" applyNumberFormat="1" applyFont="1" applyFill="1" applyBorder="1">
      <alignment vertical="center"/>
    </xf>
    <xf numFmtId="41" fontId="22" fillId="2" borderId="10" xfId="1" applyNumberFormat="1" applyFont="1" applyFill="1" applyBorder="1">
      <alignment vertical="center"/>
    </xf>
    <xf numFmtId="0" fontId="22" fillId="2" borderId="12" xfId="1" applyFont="1" applyFill="1" applyBorder="1">
      <alignment vertical="center"/>
    </xf>
    <xf numFmtId="41" fontId="17" fillId="0" borderId="11" xfId="1" applyNumberFormat="1" applyFont="1" applyBorder="1">
      <alignment vertical="center"/>
    </xf>
    <xf numFmtId="41" fontId="17" fillId="0" borderId="0" xfId="1" applyNumberFormat="1" applyFont="1" applyAlignment="1">
      <alignment horizontal="center" vertical="center"/>
    </xf>
    <xf numFmtId="41" fontId="17" fillId="0" borderId="29" xfId="1" applyNumberFormat="1" applyFont="1" applyBorder="1">
      <alignment vertical="center"/>
    </xf>
    <xf numFmtId="41" fontId="17" fillId="0" borderId="0" xfId="1" applyNumberFormat="1" applyFont="1">
      <alignment vertical="center"/>
    </xf>
    <xf numFmtId="0" fontId="23" fillId="0" borderId="0" xfId="1" applyFont="1">
      <alignment vertical="center"/>
    </xf>
    <xf numFmtId="0" fontId="24" fillId="0" borderId="0" xfId="1" applyFont="1" applyAlignment="1">
      <alignment vertical="center" shrinkToFit="1"/>
    </xf>
    <xf numFmtId="0" fontId="24" fillId="0" borderId="0" xfId="1" applyFont="1">
      <alignment vertical="center"/>
    </xf>
    <xf numFmtId="0" fontId="25" fillId="0" borderId="0" xfId="1" applyFont="1" applyAlignment="1">
      <alignment horizontal="center" vertical="center"/>
    </xf>
    <xf numFmtId="0" fontId="25" fillId="0" borderId="0" xfId="1" applyFont="1">
      <alignment vertical="center"/>
    </xf>
    <xf numFmtId="0" fontId="26" fillId="0" borderId="0" xfId="1" applyFont="1">
      <alignment vertical="center"/>
    </xf>
    <xf numFmtId="0" fontId="24" fillId="4" borderId="0" xfId="1" applyFont="1" applyFill="1">
      <alignment vertical="center"/>
    </xf>
    <xf numFmtId="0" fontId="24" fillId="5" borderId="0" xfId="1" applyFont="1" applyFill="1" applyAlignment="1">
      <alignment vertical="center" shrinkToFit="1"/>
    </xf>
    <xf numFmtId="0" fontId="24" fillId="5" borderId="0" xfId="1" applyFont="1" applyFill="1">
      <alignment vertical="center"/>
    </xf>
    <xf numFmtId="0" fontId="32" fillId="6" borderId="52" xfId="1" applyFont="1" applyFill="1" applyBorder="1">
      <alignment vertical="center"/>
    </xf>
    <xf numFmtId="0" fontId="24" fillId="6" borderId="53" xfId="1" applyFont="1" applyFill="1" applyBorder="1">
      <alignment vertical="center"/>
    </xf>
    <xf numFmtId="0" fontId="32" fillId="6" borderId="53" xfId="1" applyFont="1" applyFill="1" applyBorder="1" applyAlignment="1">
      <alignment vertical="center" wrapText="1"/>
    </xf>
    <xf numFmtId="0" fontId="25" fillId="6" borderId="53" xfId="1" applyFont="1" applyFill="1" applyBorder="1" applyAlignment="1">
      <alignment vertical="center" wrapText="1"/>
    </xf>
    <xf numFmtId="0" fontId="33" fillId="6" borderId="53" xfId="1" applyFont="1" applyFill="1" applyBorder="1">
      <alignment vertical="center"/>
    </xf>
    <xf numFmtId="0" fontId="25" fillId="6" borderId="53" xfId="1" applyFont="1" applyFill="1" applyBorder="1">
      <alignment vertical="center"/>
    </xf>
    <xf numFmtId="0" fontId="24" fillId="6" borderId="53" xfId="1" applyFont="1" applyFill="1" applyBorder="1" applyAlignment="1">
      <alignment horizontal="right" vertical="center"/>
    </xf>
    <xf numFmtId="0" fontId="24" fillId="6" borderId="52" xfId="1" applyFont="1" applyFill="1" applyBorder="1" applyAlignment="1">
      <alignment horizontal="center" vertical="center" shrinkToFit="1"/>
    </xf>
    <xf numFmtId="0" fontId="32" fillId="6" borderId="53" xfId="1" applyFont="1" applyFill="1" applyBorder="1" applyAlignment="1">
      <alignment horizontal="center" vertical="center" wrapText="1"/>
    </xf>
    <xf numFmtId="0" fontId="24" fillId="6" borderId="54" xfId="1" applyFont="1" applyFill="1" applyBorder="1" applyAlignment="1">
      <alignment horizontal="center" vertical="center"/>
    </xf>
    <xf numFmtId="0" fontId="24" fillId="6" borderId="55" xfId="1" applyFont="1" applyFill="1" applyBorder="1" applyAlignment="1">
      <alignment horizontal="center" vertical="center"/>
    </xf>
    <xf numFmtId="0" fontId="24" fillId="4" borderId="53" xfId="1" applyFont="1" applyFill="1" applyBorder="1" applyAlignment="1">
      <alignment horizontal="center" vertical="center" shrinkToFit="1"/>
    </xf>
    <xf numFmtId="0" fontId="32" fillId="4" borderId="53" xfId="1" applyFont="1" applyFill="1" applyBorder="1" applyAlignment="1">
      <alignment horizontal="center" vertical="center" wrapText="1"/>
    </xf>
    <xf numFmtId="0" fontId="24" fillId="4" borderId="53" xfId="1" applyFont="1" applyFill="1" applyBorder="1" applyAlignment="1">
      <alignment horizontal="center" vertical="center"/>
    </xf>
    <xf numFmtId="0" fontId="24" fillId="4" borderId="56" xfId="1" applyFont="1" applyFill="1" applyBorder="1" applyAlignment="1">
      <alignment horizontal="center" vertical="center"/>
    </xf>
    <xf numFmtId="0" fontId="24" fillId="7" borderId="52" xfId="1" applyFont="1" applyFill="1" applyBorder="1" applyAlignment="1">
      <alignment horizontal="center" vertical="center" wrapText="1" shrinkToFit="1"/>
    </xf>
    <xf numFmtId="0" fontId="32" fillId="7" borderId="53" xfId="1" applyFont="1" applyFill="1" applyBorder="1" applyAlignment="1">
      <alignment horizontal="center" vertical="center" wrapText="1"/>
    </xf>
    <xf numFmtId="0" fontId="24" fillId="7" borderId="54" xfId="1" applyFont="1" applyFill="1" applyBorder="1" applyAlignment="1">
      <alignment horizontal="center" vertical="center"/>
    </xf>
    <xf numFmtId="0" fontId="32" fillId="7" borderId="55" xfId="1" applyFont="1" applyFill="1" applyBorder="1" applyAlignment="1">
      <alignment vertical="center" wrapText="1"/>
    </xf>
    <xf numFmtId="0" fontId="24" fillId="5" borderId="52" xfId="1" applyFont="1" applyFill="1" applyBorder="1" applyAlignment="1">
      <alignment horizontal="center" vertical="center" wrapText="1" shrinkToFit="1"/>
    </xf>
    <xf numFmtId="0" fontId="32" fillId="5" borderId="53" xfId="1" applyFont="1" applyFill="1" applyBorder="1" applyAlignment="1">
      <alignment horizontal="center" vertical="center" wrapText="1"/>
    </xf>
    <xf numFmtId="0" fontId="24" fillId="5" borderId="54" xfId="1" applyFont="1" applyFill="1" applyBorder="1" applyAlignment="1">
      <alignment horizontal="center" vertical="center"/>
    </xf>
    <xf numFmtId="0" fontId="32" fillId="5" borderId="55" xfId="1" applyFont="1" applyFill="1" applyBorder="1" applyAlignment="1">
      <alignment vertical="center" wrapText="1"/>
    </xf>
    <xf numFmtId="0" fontId="24" fillId="6" borderId="53" xfId="1" applyFont="1" applyFill="1" applyBorder="1" applyAlignment="1">
      <alignment vertical="center" shrinkToFit="1"/>
    </xf>
    <xf numFmtId="0" fontId="24" fillId="6" borderId="56" xfId="1" applyFont="1" applyFill="1" applyBorder="1">
      <alignment vertical="center"/>
    </xf>
    <xf numFmtId="0" fontId="24" fillId="6" borderId="52" xfId="1" applyFont="1" applyFill="1" applyBorder="1">
      <alignment vertical="center"/>
    </xf>
    <xf numFmtId="0" fontId="24" fillId="6" borderId="54" xfId="1" applyFont="1" applyFill="1" applyBorder="1">
      <alignment vertical="center"/>
    </xf>
    <xf numFmtId="0" fontId="32" fillId="6" borderId="55" xfId="1" applyFont="1" applyFill="1" applyBorder="1" applyAlignment="1">
      <alignment vertical="center" wrapText="1"/>
    </xf>
    <xf numFmtId="0" fontId="25" fillId="0" borderId="45" xfId="1" applyFont="1" applyBorder="1" applyAlignment="1">
      <alignment horizontal="left" vertical="center"/>
    </xf>
    <xf numFmtId="0" fontId="25" fillId="0" borderId="57" xfId="1" applyFont="1" applyBorder="1" applyAlignment="1">
      <alignment horizontal="center" vertical="center"/>
    </xf>
    <xf numFmtId="0" fontId="25" fillId="0" borderId="11" xfId="1" applyFont="1" applyBorder="1" applyAlignment="1">
      <alignment horizontal="center" vertical="center"/>
    </xf>
    <xf numFmtId="0" fontId="24" fillId="6" borderId="58" xfId="1" applyFont="1" applyFill="1" applyBorder="1">
      <alignment vertical="center"/>
    </xf>
    <xf numFmtId="0" fontId="24" fillId="8" borderId="59" xfId="1" applyFont="1" applyFill="1" applyBorder="1">
      <alignment vertical="center"/>
    </xf>
    <xf numFmtId="0" fontId="24" fillId="8" borderId="59" xfId="1" applyFont="1" applyFill="1" applyBorder="1" applyAlignment="1">
      <alignment vertical="center" wrapText="1"/>
    </xf>
    <xf numFmtId="0" fontId="24" fillId="8" borderId="59" xfId="1" applyFont="1" applyFill="1" applyBorder="1" applyAlignment="1">
      <alignment horizontal="right" vertical="center"/>
    </xf>
    <xf numFmtId="0" fontId="24" fillId="8" borderId="58" xfId="1" applyFont="1" applyFill="1" applyBorder="1" applyAlignment="1">
      <alignment horizontal="center" vertical="center" shrinkToFit="1"/>
    </xf>
    <xf numFmtId="0" fontId="24" fillId="8" borderId="59" xfId="1" applyFont="1" applyFill="1" applyBorder="1" applyAlignment="1">
      <alignment horizontal="center" vertical="center" wrapText="1"/>
    </xf>
    <xf numFmtId="0" fontId="24" fillId="8" borderId="60" xfId="1" applyFont="1" applyFill="1" applyBorder="1" applyAlignment="1">
      <alignment horizontal="center" vertical="center"/>
    </xf>
    <xf numFmtId="0" fontId="24" fillId="8" borderId="61" xfId="1" applyFont="1" applyFill="1" applyBorder="1" applyAlignment="1">
      <alignment horizontal="center" vertical="center"/>
    </xf>
    <xf numFmtId="0" fontId="24" fillId="4" borderId="59" xfId="1" applyFont="1" applyFill="1" applyBorder="1" applyAlignment="1">
      <alignment horizontal="center" vertical="center" shrinkToFit="1"/>
    </xf>
    <xf numFmtId="0" fontId="24" fillId="4" borderId="59" xfId="1" applyFont="1" applyFill="1" applyBorder="1" applyAlignment="1">
      <alignment horizontal="center" vertical="center" wrapText="1"/>
    </xf>
    <xf numFmtId="0" fontId="24" fillId="4" borderId="59" xfId="1" applyFont="1" applyFill="1" applyBorder="1" applyAlignment="1">
      <alignment horizontal="center" vertical="center"/>
    </xf>
    <xf numFmtId="0" fontId="24" fillId="4" borderId="62" xfId="1" applyFont="1" applyFill="1" applyBorder="1" applyAlignment="1">
      <alignment horizontal="center" vertical="center"/>
    </xf>
    <xf numFmtId="0" fontId="24" fillId="9" borderId="58" xfId="1" applyFont="1" applyFill="1" applyBorder="1" applyAlignment="1">
      <alignment horizontal="center" vertical="center" shrinkToFit="1"/>
    </xf>
    <xf numFmtId="0" fontId="24" fillId="9" borderId="59" xfId="1" applyFont="1" applyFill="1" applyBorder="1" applyAlignment="1">
      <alignment horizontal="center" vertical="center" wrapText="1"/>
    </xf>
    <xf numFmtId="0" fontId="24" fillId="9" borderId="60" xfId="1" applyFont="1" applyFill="1" applyBorder="1" applyAlignment="1">
      <alignment horizontal="center" vertical="center"/>
    </xf>
    <xf numFmtId="0" fontId="24" fillId="5" borderId="58" xfId="1" applyFont="1" applyFill="1" applyBorder="1" applyAlignment="1">
      <alignment horizontal="center" vertical="center" shrinkToFit="1"/>
    </xf>
    <xf numFmtId="0" fontId="24" fillId="5" borderId="59" xfId="1" applyFont="1" applyFill="1" applyBorder="1" applyAlignment="1">
      <alignment horizontal="center" vertical="center" wrapText="1"/>
    </xf>
    <xf numFmtId="0" fontId="24" fillId="5" borderId="60" xfId="1" applyFont="1" applyFill="1" applyBorder="1" applyAlignment="1">
      <alignment horizontal="center" vertical="center"/>
    </xf>
    <xf numFmtId="0" fontId="24" fillId="6" borderId="63" xfId="1" applyFont="1" applyFill="1" applyBorder="1" applyAlignment="1">
      <alignment vertical="center" shrinkToFit="1"/>
    </xf>
    <xf numFmtId="0" fontId="32" fillId="6" borderId="64" xfId="1" applyFont="1" applyFill="1" applyBorder="1" applyAlignment="1">
      <alignment vertical="center" wrapText="1"/>
    </xf>
    <xf numFmtId="0" fontId="24" fillId="6" borderId="65" xfId="1" applyFont="1" applyFill="1" applyBorder="1">
      <alignment vertical="center"/>
    </xf>
    <xf numFmtId="0" fontId="24" fillId="6" borderId="35" xfId="1" applyFont="1" applyFill="1" applyBorder="1">
      <alignment vertical="center"/>
    </xf>
    <xf numFmtId="0" fontId="24" fillId="6" borderId="63" xfId="1" applyFont="1" applyFill="1" applyBorder="1">
      <alignment vertical="center"/>
    </xf>
    <xf numFmtId="0" fontId="24" fillId="6" borderId="66" xfId="1" applyFont="1" applyFill="1" applyBorder="1">
      <alignment vertical="center"/>
    </xf>
    <xf numFmtId="0" fontId="25" fillId="0" borderId="67" xfId="1" applyFont="1" applyBorder="1" applyAlignment="1">
      <alignment horizontal="center" vertical="center"/>
    </xf>
    <xf numFmtId="0" fontId="25" fillId="0" borderId="68" xfId="1" applyFont="1" applyBorder="1" applyAlignment="1">
      <alignment horizontal="left" vertical="center"/>
    </xf>
    <xf numFmtId="0" fontId="25" fillId="0" borderId="69" xfId="1" applyFont="1" applyBorder="1" applyAlignment="1">
      <alignment horizontal="center" vertical="center"/>
    </xf>
    <xf numFmtId="0" fontId="25" fillId="0" borderId="70" xfId="1" applyFont="1" applyBorder="1" applyAlignment="1">
      <alignment horizontal="center" vertical="center"/>
    </xf>
    <xf numFmtId="0" fontId="24" fillId="6" borderId="71" xfId="1" applyFont="1" applyFill="1" applyBorder="1">
      <alignment vertical="center"/>
    </xf>
    <xf numFmtId="0" fontId="24" fillId="8" borderId="72" xfId="1" applyFont="1" applyFill="1" applyBorder="1">
      <alignment vertical="center"/>
    </xf>
    <xf numFmtId="0" fontId="24" fillId="8" borderId="64" xfId="1" applyFont="1" applyFill="1" applyBorder="1">
      <alignment vertical="center"/>
    </xf>
    <xf numFmtId="0" fontId="24" fillId="8" borderId="64" xfId="1" applyFont="1" applyFill="1" applyBorder="1" applyAlignment="1">
      <alignment vertical="center" wrapText="1"/>
    </xf>
    <xf numFmtId="0" fontId="24" fillId="8" borderId="71" xfId="1" applyFont="1" applyFill="1" applyBorder="1" applyAlignment="1">
      <alignment horizontal="center" vertical="center" shrinkToFit="1"/>
    </xf>
    <xf numFmtId="0" fontId="24" fillId="8" borderId="64" xfId="1" applyFont="1" applyFill="1" applyBorder="1" applyAlignment="1">
      <alignment horizontal="center" vertical="center"/>
    </xf>
    <xf numFmtId="0" fontId="24" fillId="8" borderId="66" xfId="1" applyFont="1" applyFill="1" applyBorder="1" applyAlignment="1">
      <alignment horizontal="center" vertical="center"/>
    </xf>
    <xf numFmtId="0" fontId="24" fillId="8" borderId="63" xfId="1" applyFont="1" applyFill="1" applyBorder="1" applyAlignment="1">
      <alignment horizontal="center" vertical="center"/>
    </xf>
    <xf numFmtId="0" fontId="24" fillId="4" borderId="64" xfId="1" applyFont="1" applyFill="1" applyBorder="1" applyAlignment="1">
      <alignment horizontal="center" vertical="center" shrinkToFit="1"/>
    </xf>
    <xf numFmtId="0" fontId="24" fillId="4" borderId="64" xfId="1" applyFont="1" applyFill="1" applyBorder="1" applyAlignment="1">
      <alignment horizontal="center" vertical="center"/>
    </xf>
    <xf numFmtId="0" fontId="24" fillId="4" borderId="65" xfId="1" applyFont="1" applyFill="1" applyBorder="1" applyAlignment="1">
      <alignment horizontal="center" vertical="center"/>
    </xf>
    <xf numFmtId="0" fontId="24" fillId="9" borderId="71" xfId="1" applyFont="1" applyFill="1" applyBorder="1" applyAlignment="1">
      <alignment horizontal="center" vertical="center" shrinkToFit="1"/>
    </xf>
    <xf numFmtId="0" fontId="24" fillId="9" borderId="64" xfId="1" applyFont="1" applyFill="1" applyBorder="1" applyAlignment="1">
      <alignment horizontal="center" vertical="center"/>
    </xf>
    <xf numFmtId="0" fontId="24" fillId="9" borderId="66" xfId="1" applyFont="1" applyFill="1" applyBorder="1" applyAlignment="1">
      <alignment horizontal="center" vertical="center"/>
    </xf>
    <xf numFmtId="0" fontId="24" fillId="9" borderId="63" xfId="1" applyFont="1" applyFill="1" applyBorder="1" applyAlignment="1">
      <alignment horizontal="center" vertical="center"/>
    </xf>
    <xf numFmtId="0" fontId="24" fillId="5" borderId="71" xfId="1" applyFont="1" applyFill="1" applyBorder="1" applyAlignment="1">
      <alignment horizontal="center" vertical="center" shrinkToFit="1"/>
    </xf>
    <xf numFmtId="0" fontId="24" fillId="5" borderId="64" xfId="1" applyFont="1" applyFill="1" applyBorder="1" applyAlignment="1">
      <alignment horizontal="center" vertical="center"/>
    </xf>
    <xf numFmtId="0" fontId="24" fillId="5" borderId="66" xfId="1" applyFont="1" applyFill="1" applyBorder="1" applyAlignment="1">
      <alignment horizontal="center" vertical="center"/>
    </xf>
    <xf numFmtId="0" fontId="24" fillId="5" borderId="63" xfId="1" applyFont="1" applyFill="1" applyBorder="1" applyAlignment="1">
      <alignment horizontal="center" vertical="center"/>
    </xf>
    <xf numFmtId="0" fontId="24" fillId="8" borderId="71" xfId="1" applyFont="1" applyFill="1" applyBorder="1" applyAlignment="1">
      <alignment vertical="center" shrinkToFit="1"/>
    </xf>
    <xf numFmtId="0" fontId="24" fillId="8" borderId="66" xfId="1" applyFont="1" applyFill="1" applyBorder="1">
      <alignment vertical="center"/>
    </xf>
    <xf numFmtId="0" fontId="24" fillId="8" borderId="63" xfId="1" applyFont="1" applyFill="1" applyBorder="1">
      <alignment vertical="center"/>
    </xf>
    <xf numFmtId="0" fontId="24" fillId="8" borderId="64" xfId="1" applyFont="1" applyFill="1" applyBorder="1" applyAlignment="1">
      <alignment vertical="center" shrinkToFit="1"/>
    </xf>
    <xf numFmtId="0" fontId="25" fillId="0" borderId="68" xfId="1" applyFont="1" applyBorder="1" applyAlignment="1">
      <alignment horizontal="center" vertical="center"/>
    </xf>
    <xf numFmtId="0" fontId="24" fillId="6" borderId="73" xfId="1" applyFont="1" applyFill="1" applyBorder="1">
      <alignment vertical="center"/>
    </xf>
    <xf numFmtId="0" fontId="24" fillId="0" borderId="74" xfId="1" applyFont="1" applyBorder="1">
      <alignment vertical="center"/>
    </xf>
    <xf numFmtId="0" fontId="24" fillId="0" borderId="75" xfId="1" applyFont="1" applyBorder="1" applyProtection="1">
      <alignment vertical="center"/>
      <protection locked="0"/>
    </xf>
    <xf numFmtId="0" fontId="24" fillId="10" borderId="76" xfId="1" applyFont="1" applyFill="1" applyBorder="1">
      <alignment vertical="center"/>
    </xf>
    <xf numFmtId="0" fontId="24" fillId="11" borderId="75" xfId="1" applyFont="1" applyFill="1" applyBorder="1" applyProtection="1">
      <alignment vertical="center"/>
      <protection locked="0"/>
    </xf>
    <xf numFmtId="0" fontId="24" fillId="11" borderId="73" xfId="1" applyFont="1" applyFill="1" applyBorder="1" applyAlignment="1" applyProtection="1">
      <alignment horizontal="center" vertical="center" shrinkToFit="1"/>
      <protection locked="0"/>
    </xf>
    <xf numFmtId="0" fontId="24" fillId="10" borderId="75" xfId="1" applyFont="1" applyFill="1" applyBorder="1" applyAlignment="1">
      <alignment horizontal="center" vertical="center"/>
    </xf>
    <xf numFmtId="0" fontId="24" fillId="0" borderId="77" xfId="1" applyFont="1" applyBorder="1" applyAlignment="1" applyProtection="1">
      <alignment horizontal="center" vertical="center"/>
      <protection locked="0"/>
    </xf>
    <xf numFmtId="0" fontId="24" fillId="0" borderId="78" xfId="1" applyFont="1" applyBorder="1" applyAlignment="1" applyProtection="1">
      <alignment horizontal="center" vertical="center"/>
      <protection locked="0"/>
    </xf>
    <xf numFmtId="0" fontId="24" fillId="4" borderId="73" xfId="1" applyFont="1" applyFill="1" applyBorder="1" applyAlignment="1" applyProtection="1">
      <alignment horizontal="center" vertical="center" shrinkToFit="1"/>
      <protection locked="0"/>
    </xf>
    <xf numFmtId="0" fontId="24" fillId="4" borderId="75" xfId="1" applyFont="1" applyFill="1" applyBorder="1" applyAlignment="1">
      <alignment horizontal="center" vertical="center"/>
    </xf>
    <xf numFmtId="0" fontId="24" fillId="4" borderId="75" xfId="1" applyFont="1" applyFill="1" applyBorder="1" applyAlignment="1" applyProtection="1">
      <alignment horizontal="center" vertical="center"/>
      <protection locked="0"/>
    </xf>
    <xf numFmtId="0" fontId="24" fillId="4" borderId="79" xfId="1" applyFont="1" applyFill="1" applyBorder="1" applyAlignment="1" applyProtection="1">
      <alignment horizontal="center" vertical="center"/>
      <protection locked="0"/>
    </xf>
    <xf numFmtId="0" fontId="24" fillId="12" borderId="73" xfId="1" applyFont="1" applyFill="1" applyBorder="1" applyAlignment="1" applyProtection="1">
      <alignment horizontal="center" vertical="center" shrinkToFit="1"/>
      <protection locked="0"/>
    </xf>
    <xf numFmtId="0" fontId="24" fillId="0" borderId="78" xfId="1" applyFont="1" applyBorder="1" applyProtection="1">
      <alignment vertical="center"/>
      <protection locked="0"/>
    </xf>
    <xf numFmtId="0" fontId="24" fillId="5" borderId="73" xfId="1" applyFont="1" applyFill="1" applyBorder="1" applyAlignment="1" applyProtection="1">
      <alignment horizontal="center" vertical="center" shrinkToFit="1"/>
      <protection locked="0"/>
    </xf>
    <xf numFmtId="0" fontId="24" fillId="5" borderId="75" xfId="1" applyFont="1" applyFill="1" applyBorder="1" applyAlignment="1">
      <alignment horizontal="center" vertical="center"/>
    </xf>
    <xf numFmtId="0" fontId="24" fillId="5" borderId="77" xfId="1" applyFont="1" applyFill="1" applyBorder="1" applyAlignment="1" applyProtection="1">
      <alignment horizontal="center" vertical="center"/>
      <protection locked="0"/>
    </xf>
    <xf numFmtId="0" fontId="24" fillId="5" borderId="78" xfId="1" applyFont="1" applyFill="1" applyBorder="1" applyProtection="1">
      <alignment vertical="center"/>
      <protection locked="0"/>
    </xf>
    <xf numFmtId="0" fontId="24" fillId="13" borderId="75" xfId="1" applyFont="1" applyFill="1" applyBorder="1" applyAlignment="1">
      <alignment vertical="center" shrinkToFit="1"/>
    </xf>
    <xf numFmtId="0" fontId="24" fillId="14" borderId="75" xfId="1" applyFont="1" applyFill="1" applyBorder="1">
      <alignment vertical="center"/>
    </xf>
    <xf numFmtId="0" fontId="24" fillId="0" borderId="75" xfId="1" applyFont="1" applyBorder="1">
      <alignment vertical="center"/>
    </xf>
    <xf numFmtId="0" fontId="24" fillId="0" borderId="79" xfId="1" applyFont="1" applyBorder="1">
      <alignment vertical="center"/>
    </xf>
    <xf numFmtId="0" fontId="24" fillId="13" borderId="73" xfId="1" applyFont="1" applyFill="1" applyBorder="1">
      <alignment vertical="center"/>
    </xf>
    <xf numFmtId="0" fontId="24" fillId="0" borderId="77" xfId="1" applyFont="1" applyBorder="1">
      <alignment vertical="center"/>
    </xf>
    <xf numFmtId="0" fontId="24" fillId="0" borderId="78" xfId="1" applyFont="1" applyBorder="1">
      <alignment vertical="center"/>
    </xf>
    <xf numFmtId="0" fontId="25" fillId="0" borderId="46" xfId="1" applyFont="1" applyBorder="1" applyAlignment="1">
      <alignment horizontal="center" vertical="center"/>
    </xf>
    <xf numFmtId="0" fontId="25" fillId="0" borderId="80" xfId="1" applyFont="1" applyBorder="1" applyAlignment="1">
      <alignment horizontal="center" vertical="center"/>
    </xf>
    <xf numFmtId="0" fontId="24" fillId="6" borderId="81" xfId="1" applyFont="1" applyFill="1" applyBorder="1">
      <alignment vertical="center"/>
    </xf>
    <xf numFmtId="0" fontId="24" fillId="0" borderId="76" xfId="1" applyFont="1" applyBorder="1">
      <alignment vertical="center"/>
    </xf>
    <xf numFmtId="0" fontId="24" fillId="0" borderId="76" xfId="1" applyFont="1" applyBorder="1" applyProtection="1">
      <alignment vertical="center"/>
      <protection locked="0"/>
    </xf>
    <xf numFmtId="0" fontId="24" fillId="0" borderId="82" xfId="1" applyFont="1" applyBorder="1">
      <alignment vertical="center"/>
    </xf>
    <xf numFmtId="0" fontId="35" fillId="0" borderId="46" xfId="1" applyFont="1" applyBorder="1">
      <alignment vertical="center"/>
    </xf>
    <xf numFmtId="0" fontId="25" fillId="0" borderId="83" xfId="1" applyFont="1" applyBorder="1" applyAlignment="1">
      <alignment horizontal="center" vertical="center"/>
    </xf>
    <xf numFmtId="0" fontId="25" fillId="0" borderId="84" xfId="1" applyFont="1" applyBorder="1" applyAlignment="1">
      <alignment horizontal="center" vertical="center"/>
    </xf>
    <xf numFmtId="0" fontId="25" fillId="0" borderId="85" xfId="1" applyFont="1" applyBorder="1" applyAlignment="1">
      <alignment horizontal="center" vertical="center"/>
    </xf>
    <xf numFmtId="0" fontId="37" fillId="0" borderId="70" xfId="1" applyFont="1" applyBorder="1">
      <alignment vertical="center"/>
    </xf>
    <xf numFmtId="0" fontId="38" fillId="0" borderId="46" xfId="1" applyFont="1" applyBorder="1">
      <alignment vertical="center"/>
    </xf>
    <xf numFmtId="0" fontId="39" fillId="0" borderId="70" xfId="1" applyFont="1" applyBorder="1">
      <alignment vertical="center"/>
    </xf>
    <xf numFmtId="0" fontId="38" fillId="0" borderId="46" xfId="1" applyFont="1" applyBorder="1" applyAlignment="1">
      <alignment horizontal="left" vertical="center"/>
    </xf>
    <xf numFmtId="0" fontId="25" fillId="0" borderId="83" xfId="1" applyFont="1" applyBorder="1" applyAlignment="1">
      <alignment horizontal="left" vertical="center"/>
    </xf>
    <xf numFmtId="0" fontId="40" fillId="0" borderId="85" xfId="1" applyFont="1" applyBorder="1">
      <alignment vertical="center"/>
    </xf>
    <xf numFmtId="0" fontId="5" fillId="0" borderId="0" xfId="1">
      <alignment vertical="center"/>
    </xf>
    <xf numFmtId="0" fontId="24" fillId="4" borderId="0" xfId="1" applyFont="1" applyFill="1" applyAlignment="1">
      <alignment vertical="center" shrinkToFit="1"/>
    </xf>
    <xf numFmtId="0" fontId="17" fillId="0" borderId="87" xfId="1" applyFont="1" applyBorder="1" applyAlignment="1">
      <alignment horizontal="center" vertical="center" wrapText="1"/>
    </xf>
    <xf numFmtId="41" fontId="22" fillId="0" borderId="88" xfId="1" applyNumberFormat="1" applyFont="1" applyBorder="1" applyAlignment="1">
      <alignment horizontal="center" vertical="center"/>
    </xf>
    <xf numFmtId="0" fontId="22" fillId="0" borderId="27" xfId="1" applyFont="1" applyBorder="1">
      <alignment vertical="center"/>
    </xf>
    <xf numFmtId="41" fontId="17" fillId="15" borderId="23" xfId="1" applyNumberFormat="1" applyFont="1" applyFill="1" applyBorder="1" applyAlignment="1">
      <alignment horizontal="center" vertical="center"/>
    </xf>
    <xf numFmtId="0" fontId="17" fillId="15" borderId="23" xfId="1" applyFont="1" applyFill="1" applyBorder="1">
      <alignment vertical="center"/>
    </xf>
    <xf numFmtId="41" fontId="17" fillId="15" borderId="23" xfId="1" applyNumberFormat="1" applyFont="1" applyFill="1" applyBorder="1">
      <alignment vertical="center"/>
    </xf>
    <xf numFmtId="41" fontId="22" fillId="16" borderId="86" xfId="1" applyNumberFormat="1" applyFont="1" applyFill="1" applyBorder="1">
      <alignment vertical="center"/>
    </xf>
    <xf numFmtId="0" fontId="22" fillId="16" borderId="25" xfId="1" applyFont="1" applyFill="1" applyBorder="1">
      <alignment vertical="center"/>
    </xf>
    <xf numFmtId="0" fontId="17" fillId="0" borderId="47" xfId="1" applyFont="1" applyBorder="1" applyAlignment="1">
      <alignment horizontal="center" vertical="center" wrapText="1"/>
    </xf>
    <xf numFmtId="41" fontId="22" fillId="0" borderId="10" xfId="1" applyNumberFormat="1" applyFont="1" applyBorder="1" applyAlignment="1">
      <alignment horizontal="center" vertical="center"/>
    </xf>
    <xf numFmtId="0" fontId="22" fillId="0" borderId="12" xfId="1" applyFont="1" applyBorder="1">
      <alignment vertical="center"/>
    </xf>
    <xf numFmtId="41" fontId="17" fillId="0" borderId="10" xfId="1" applyNumberFormat="1" applyFont="1" applyBorder="1" applyAlignment="1">
      <alignment horizontal="center" vertical="center"/>
    </xf>
    <xf numFmtId="0" fontId="17" fillId="0" borderId="12" xfId="1" applyFont="1" applyBorder="1">
      <alignment vertical="center"/>
    </xf>
    <xf numFmtId="41" fontId="17" fillId="0" borderId="10" xfId="1" applyNumberFormat="1" applyFont="1" applyBorder="1">
      <alignment vertical="center"/>
    </xf>
    <xf numFmtId="0" fontId="14" fillId="0" borderId="0" xfId="1" applyFont="1" applyAlignment="1">
      <alignment horizontal="left" vertical="center"/>
    </xf>
    <xf numFmtId="0" fontId="44" fillId="0" borderId="0" xfId="0" applyFont="1">
      <alignment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top"/>
    </xf>
    <xf numFmtId="0" fontId="0" fillId="17" borderId="0" xfId="0" applyFill="1">
      <alignment vertical="center"/>
    </xf>
    <xf numFmtId="0" fontId="0" fillId="0" borderId="0" xfId="0" applyAlignment="1">
      <alignment horizontal="left" vertical="center" wrapText="1"/>
    </xf>
    <xf numFmtId="0" fontId="45" fillId="0" borderId="46" xfId="1" applyFont="1" applyBorder="1">
      <alignment vertical="center"/>
    </xf>
    <xf numFmtId="0" fontId="46" fillId="0" borderId="70" xfId="1" applyFont="1" applyBorder="1">
      <alignment vertical="center"/>
    </xf>
    <xf numFmtId="0" fontId="45" fillId="0" borderId="46" xfId="1" applyFont="1" applyBorder="1" applyAlignment="1">
      <alignment horizontal="left" vertical="center"/>
    </xf>
    <xf numFmtId="0" fontId="47" fillId="0" borderId="70" xfId="1" applyFont="1" applyBorder="1">
      <alignment vertical="center"/>
    </xf>
    <xf numFmtId="0" fontId="48" fillId="0" borderId="46" xfId="1" applyFont="1" applyBorder="1" applyAlignment="1">
      <alignment horizontal="left" vertical="center"/>
    </xf>
    <xf numFmtId="0" fontId="45" fillId="0" borderId="68" xfId="1" applyFont="1" applyBorder="1">
      <alignment vertical="center"/>
    </xf>
    <xf numFmtId="0" fontId="46" fillId="0" borderId="67" xfId="1" applyFont="1" applyBorder="1">
      <alignment vertical="center"/>
    </xf>
    <xf numFmtId="0" fontId="49" fillId="0" borderId="46" xfId="1" applyFont="1" applyBorder="1">
      <alignment vertical="center"/>
    </xf>
    <xf numFmtId="0" fontId="47" fillId="0" borderId="46" xfId="1" applyFont="1" applyBorder="1" applyAlignment="1">
      <alignment horizontal="left" vertical="center"/>
    </xf>
    <xf numFmtId="0" fontId="0" fillId="0" borderId="0" xfId="0" applyAlignment="1">
      <alignment horizontal="left"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0" fillId="0" borderId="0" xfId="0" applyAlignment="1">
      <alignment horizontal="left" vertical="top" wrapText="1"/>
    </xf>
    <xf numFmtId="0" fontId="6" fillId="0" borderId="0" xfId="0" applyFont="1" applyAlignment="1">
      <alignment horizontal="left" vertical="top" wrapText="1"/>
    </xf>
    <xf numFmtId="0" fontId="7" fillId="0" borderId="0" xfId="0" applyFont="1" applyAlignment="1">
      <alignment horizontal="left" vertical="top" wrapText="1"/>
    </xf>
    <xf numFmtId="0" fontId="8" fillId="0" borderId="0" xfId="0" applyFont="1" applyAlignment="1">
      <alignment horizontal="left" vertical="center" wrapText="1"/>
    </xf>
    <xf numFmtId="0" fontId="2" fillId="0" borderId="0" xfId="0" applyFont="1" applyAlignment="1">
      <alignment horizontal="left" vertical="top" wrapText="1"/>
    </xf>
    <xf numFmtId="0" fontId="7" fillId="0" borderId="0" xfId="0" applyFont="1" applyAlignment="1">
      <alignment horizontal="left" vertical="center" wrapText="1"/>
    </xf>
    <xf numFmtId="41" fontId="17" fillId="0" borderId="42" xfId="1" applyNumberFormat="1" applyFont="1" applyBorder="1" applyAlignment="1">
      <alignment horizontal="center" vertical="center"/>
    </xf>
    <xf numFmtId="41" fontId="17" fillId="0" borderId="43" xfId="1" applyNumberFormat="1" applyFont="1" applyBorder="1" applyAlignment="1">
      <alignment horizontal="center" vertical="center"/>
    </xf>
    <xf numFmtId="41" fontId="17" fillId="0" borderId="44" xfId="1" applyNumberFormat="1" applyFont="1" applyBorder="1" applyAlignment="1">
      <alignment horizontal="center" vertical="center"/>
    </xf>
    <xf numFmtId="41" fontId="17" fillId="3" borderId="48" xfId="1" applyNumberFormat="1" applyFont="1" applyFill="1" applyBorder="1" applyAlignment="1">
      <alignment horizontal="center" vertical="center"/>
    </xf>
    <xf numFmtId="41" fontId="17" fillId="3" borderId="49" xfId="1" applyNumberFormat="1" applyFont="1" applyFill="1" applyBorder="1" applyAlignment="1">
      <alignment horizontal="center" vertical="center"/>
    </xf>
    <xf numFmtId="41" fontId="17" fillId="3" borderId="50" xfId="1" applyNumberFormat="1" applyFont="1" applyFill="1" applyBorder="1" applyAlignment="1">
      <alignment horizontal="center" vertical="center"/>
    </xf>
    <xf numFmtId="41" fontId="17" fillId="0" borderId="48" xfId="1" applyNumberFormat="1" applyFont="1" applyBorder="1" applyAlignment="1">
      <alignment horizontal="center" vertical="center"/>
    </xf>
    <xf numFmtId="41" fontId="17" fillId="0" borderId="49" xfId="1" applyNumberFormat="1" applyFont="1" applyBorder="1" applyAlignment="1">
      <alignment horizontal="center" vertical="center"/>
    </xf>
    <xf numFmtId="41" fontId="17" fillId="0" borderId="50" xfId="1" applyNumberFormat="1" applyFont="1" applyBorder="1" applyAlignment="1">
      <alignment horizontal="center" vertical="center"/>
    </xf>
    <xf numFmtId="41" fontId="17" fillId="0" borderId="4" xfId="1" applyNumberFormat="1" applyFont="1" applyBorder="1" applyAlignment="1">
      <alignment horizontal="center" vertical="center"/>
    </xf>
    <xf numFmtId="41" fontId="17" fillId="0" borderId="5" xfId="1" applyNumberFormat="1" applyFont="1" applyBorder="1" applyAlignment="1">
      <alignment horizontal="center" vertical="center"/>
    </xf>
    <xf numFmtId="41" fontId="17" fillId="0" borderId="51" xfId="1" applyNumberFormat="1" applyFont="1" applyBorder="1" applyAlignment="1">
      <alignment horizontal="center" vertical="center"/>
    </xf>
    <xf numFmtId="41" fontId="17" fillId="0" borderId="2" xfId="1" applyNumberFormat="1" applyFont="1" applyBorder="1" applyAlignment="1">
      <alignment horizontal="center" vertical="center"/>
    </xf>
    <xf numFmtId="41" fontId="17" fillId="0" borderId="3" xfId="1" applyNumberFormat="1" applyFont="1" applyBorder="1" applyAlignment="1">
      <alignment horizontal="center" vertical="center"/>
    </xf>
    <xf numFmtId="41" fontId="17" fillId="0" borderId="23" xfId="1" applyNumberFormat="1" applyFont="1" applyBorder="1" applyAlignment="1">
      <alignment horizontal="center" vertical="center"/>
    </xf>
    <xf numFmtId="0" fontId="5" fillId="0" borderId="23" xfId="1" applyBorder="1" applyAlignment="1">
      <alignment horizontal="center" vertical="center"/>
    </xf>
    <xf numFmtId="0" fontId="5" fillId="0" borderId="27" xfId="1" applyBorder="1" applyAlignment="1">
      <alignment horizontal="center" vertical="center"/>
    </xf>
    <xf numFmtId="0" fontId="15" fillId="0" borderId="22" xfId="1" applyFont="1" applyBorder="1" applyAlignment="1">
      <alignment horizontal="center" vertical="center"/>
    </xf>
    <xf numFmtId="0" fontId="15" fillId="0" borderId="23" xfId="1" applyFont="1" applyBorder="1" applyAlignment="1">
      <alignment horizontal="center" vertical="center"/>
    </xf>
    <xf numFmtId="0" fontId="15" fillId="0" borderId="24" xfId="1" applyFont="1" applyBorder="1" applyAlignment="1">
      <alignment horizontal="center" vertical="center"/>
    </xf>
    <xf numFmtId="0" fontId="14" fillId="0" borderId="25" xfId="1" applyFont="1" applyBorder="1" applyAlignment="1">
      <alignment horizontal="center" vertical="center"/>
    </xf>
    <xf numFmtId="0" fontId="14" fillId="0" borderId="23" xfId="1" applyFont="1" applyBorder="1" applyAlignment="1">
      <alignment horizontal="center" vertical="center"/>
    </xf>
    <xf numFmtId="0" fontId="14" fillId="0" borderId="26" xfId="1" applyFont="1" applyBorder="1" applyAlignment="1">
      <alignment horizontal="center" vertical="center"/>
    </xf>
    <xf numFmtId="0" fontId="14" fillId="0" borderId="27" xfId="1" applyFont="1" applyBorder="1" applyAlignment="1">
      <alignment horizontal="center" vertical="center"/>
    </xf>
    <xf numFmtId="0" fontId="22" fillId="0" borderId="16" xfId="1" applyFont="1" applyBorder="1" applyAlignment="1">
      <alignment horizontal="center" vertical="center"/>
    </xf>
    <xf numFmtId="0" fontId="22" fillId="0" borderId="21" xfId="1" applyFont="1" applyBorder="1" applyAlignment="1">
      <alignment horizontal="center" vertical="center"/>
    </xf>
    <xf numFmtId="0" fontId="17" fillId="0" borderId="16" xfId="1" applyFont="1" applyBorder="1" applyAlignment="1">
      <alignment horizontal="center" vertical="center"/>
    </xf>
    <xf numFmtId="0" fontId="17" fillId="0" borderId="21" xfId="1" applyFont="1" applyBorder="1" applyAlignment="1">
      <alignment horizontal="center" vertical="center"/>
    </xf>
    <xf numFmtId="0" fontId="22" fillId="2" borderId="16" xfId="1" applyFont="1" applyFill="1" applyBorder="1" applyAlignment="1">
      <alignment horizontal="center" vertical="center"/>
    </xf>
    <xf numFmtId="0" fontId="22" fillId="2" borderId="21" xfId="1" applyFont="1" applyFill="1" applyBorder="1" applyAlignment="1">
      <alignment horizontal="center" vertical="center"/>
    </xf>
    <xf numFmtId="0" fontId="17" fillId="0" borderId="28" xfId="1" applyFont="1" applyBorder="1" applyAlignment="1">
      <alignment horizontal="center" vertical="center"/>
    </xf>
    <xf numFmtId="0" fontId="17" fillId="0" borderId="29" xfId="1" applyFont="1" applyBorder="1" applyAlignment="1">
      <alignment horizontal="center" vertical="center"/>
    </xf>
    <xf numFmtId="0" fontId="17" fillId="0" borderId="30" xfId="1" applyFont="1" applyBorder="1" applyAlignment="1">
      <alignment horizontal="center" vertical="center"/>
    </xf>
    <xf numFmtId="0" fontId="17" fillId="0" borderId="34" xfId="1" applyFont="1" applyBorder="1" applyAlignment="1">
      <alignment horizontal="center" vertical="center"/>
    </xf>
    <xf numFmtId="0" fontId="17" fillId="0" borderId="35" xfId="1" applyFont="1" applyBorder="1" applyAlignment="1">
      <alignment horizontal="center" vertical="center"/>
    </xf>
    <xf numFmtId="0" fontId="17" fillId="0" borderId="36" xfId="1" applyFont="1" applyBorder="1" applyAlignment="1">
      <alignment horizontal="center" vertical="center"/>
    </xf>
    <xf numFmtId="0" fontId="20" fillId="0" borderId="13" xfId="1" applyFont="1" applyBorder="1" applyAlignment="1">
      <alignment horizontal="center" vertical="center"/>
    </xf>
    <xf numFmtId="0" fontId="20" fillId="0" borderId="14" xfId="1" applyFont="1" applyBorder="1" applyAlignment="1">
      <alignment horizontal="center" vertical="center"/>
    </xf>
    <xf numFmtId="0" fontId="21" fillId="0" borderId="14" xfId="2" applyBorder="1" applyAlignment="1" applyProtection="1">
      <alignment horizontal="center" vertical="center" shrinkToFit="1"/>
    </xf>
    <xf numFmtId="0" fontId="43" fillId="0" borderId="14" xfId="1" applyFont="1" applyBorder="1" applyAlignment="1">
      <alignment horizontal="center" vertical="center" shrinkToFit="1"/>
    </xf>
    <xf numFmtId="0" fontId="43" fillId="0" borderId="15" xfId="1" applyFont="1" applyBorder="1" applyAlignment="1">
      <alignment horizontal="center" vertical="center" shrinkToFit="1"/>
    </xf>
    <xf numFmtId="0" fontId="15" fillId="0" borderId="16" xfId="1" applyFont="1" applyBorder="1" applyAlignment="1">
      <alignment horizontal="center" vertical="center"/>
    </xf>
    <xf numFmtId="0" fontId="15" fillId="0" borderId="17" xfId="1" applyFont="1" applyBorder="1" applyAlignment="1">
      <alignment horizontal="center" vertical="center"/>
    </xf>
    <xf numFmtId="0" fontId="20" fillId="0" borderId="18" xfId="1" applyFont="1" applyBorder="1" applyAlignment="1">
      <alignment horizontal="center" vertical="center"/>
    </xf>
    <xf numFmtId="0" fontId="20" fillId="0" borderId="17" xfId="1" applyFont="1" applyBorder="1" applyAlignment="1">
      <alignment horizontal="center" vertical="center"/>
    </xf>
    <xf numFmtId="0" fontId="15" fillId="0" borderId="19" xfId="1" applyFont="1" applyBorder="1" applyAlignment="1">
      <alignment horizontal="center" vertical="center"/>
    </xf>
    <xf numFmtId="0" fontId="15" fillId="0" borderId="20" xfId="1" applyFont="1" applyBorder="1" applyAlignment="1">
      <alignment horizontal="center" vertical="center"/>
    </xf>
    <xf numFmtId="0" fontId="20" fillId="0" borderId="21" xfId="1" applyFont="1" applyBorder="1" applyAlignment="1">
      <alignment horizontal="center" vertical="center"/>
    </xf>
    <xf numFmtId="0" fontId="15" fillId="0" borderId="10" xfId="1" applyFont="1" applyBorder="1" applyAlignment="1">
      <alignment horizontal="center" vertical="center" wrapText="1"/>
    </xf>
    <xf numFmtId="0" fontId="15" fillId="0" borderId="11" xfId="1" applyFont="1" applyBorder="1" applyAlignment="1">
      <alignment horizontal="center" vertical="center"/>
    </xf>
    <xf numFmtId="0" fontId="43" fillId="0" borderId="11" xfId="1" applyFont="1" applyBorder="1" applyAlignment="1">
      <alignment horizontal="center" vertical="center" shrinkToFit="1"/>
    </xf>
    <xf numFmtId="0" fontId="43" fillId="0" borderId="12" xfId="1" applyFont="1" applyBorder="1" applyAlignment="1">
      <alignment horizontal="center" vertical="center" shrinkToFit="1"/>
    </xf>
    <xf numFmtId="0" fontId="15" fillId="0" borderId="10" xfId="1" applyFont="1" applyBorder="1" applyAlignment="1">
      <alignment horizontal="center" vertical="center"/>
    </xf>
    <xf numFmtId="0" fontId="15" fillId="0" borderId="12" xfId="1" applyFont="1" applyBorder="1" applyAlignment="1">
      <alignment horizontal="center" vertical="center"/>
    </xf>
    <xf numFmtId="0" fontId="15" fillId="0" borderId="11" xfId="1" quotePrefix="1" applyFont="1" applyBorder="1" applyAlignment="1">
      <alignment horizontal="center" vertical="center"/>
    </xf>
    <xf numFmtId="0" fontId="12" fillId="0" borderId="0" xfId="1" applyFont="1" applyAlignment="1">
      <alignment horizontal="center" vertical="center"/>
    </xf>
    <xf numFmtId="0" fontId="14" fillId="0" borderId="1" xfId="1" applyFont="1" applyBorder="1" applyAlignment="1">
      <alignment horizontal="center" vertical="center"/>
    </xf>
    <xf numFmtId="0" fontId="14" fillId="0" borderId="2" xfId="1" applyFont="1" applyBorder="1" applyAlignment="1">
      <alignment horizontal="center" vertical="center"/>
    </xf>
    <xf numFmtId="0" fontId="15" fillId="0" borderId="4" xfId="1" applyFont="1" applyBorder="1" applyAlignment="1">
      <alignment horizontal="center" vertical="center" wrapText="1"/>
    </xf>
    <xf numFmtId="0" fontId="15" fillId="0" borderId="5" xfId="1" applyFont="1" applyBorder="1" applyAlignment="1">
      <alignment horizontal="center" vertical="center" wrapText="1"/>
    </xf>
    <xf numFmtId="0" fontId="15" fillId="0" borderId="6" xfId="1" applyFont="1" applyBorder="1" applyAlignment="1">
      <alignment horizontal="center" vertical="center" wrapText="1"/>
    </xf>
    <xf numFmtId="0" fontId="19" fillId="0" borderId="7" xfId="1" applyFont="1" applyBorder="1" applyAlignment="1">
      <alignment horizontal="center" vertical="center" shrinkToFit="1"/>
    </xf>
    <xf numFmtId="0" fontId="19" fillId="0" borderId="8" xfId="1" applyFont="1" applyBorder="1" applyAlignment="1">
      <alignment horizontal="center" vertical="center" shrinkToFit="1"/>
    </xf>
    <xf numFmtId="0" fontId="19" fillId="0" borderId="9" xfId="1" applyFont="1" applyBorder="1" applyAlignment="1">
      <alignment horizontal="center" vertical="center" shrinkToFit="1"/>
    </xf>
    <xf numFmtId="0" fontId="24" fillId="0" borderId="0" xfId="1" applyFont="1" applyAlignment="1">
      <alignment horizontal="center" vertical="center"/>
    </xf>
    <xf numFmtId="0" fontId="5" fillId="0" borderId="0" xfId="1" applyAlignment="1">
      <alignment horizontal="center" vertical="center"/>
    </xf>
    <xf numFmtId="0" fontId="25" fillId="0" borderId="45" xfId="1" applyFont="1" applyBorder="1" applyAlignment="1">
      <alignment horizontal="center" vertical="center"/>
    </xf>
    <xf numFmtId="0" fontId="25" fillId="0" borderId="57" xfId="1" applyFont="1" applyBorder="1" applyAlignment="1">
      <alignment horizontal="center" vertical="center"/>
    </xf>
  </cellXfs>
  <cellStyles count="3">
    <cellStyle name="ハイパーリンク" xfId="2" builtinId="8"/>
    <cellStyle name="標準" xfId="0" builtinId="0"/>
    <cellStyle name="標準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666750</xdr:colOff>
      <xdr:row>60</xdr:row>
      <xdr:rowOff>57150</xdr:rowOff>
    </xdr:from>
    <xdr:to>
      <xdr:col>8</xdr:col>
      <xdr:colOff>809625</xdr:colOff>
      <xdr:row>83</xdr:row>
      <xdr:rowOff>152400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666750" y="11734800"/>
          <a:ext cx="5876925" cy="30099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5"/>
  <sheetViews>
    <sheetView tabSelected="1" zoomScale="144" zoomScaleNormal="100" workbookViewId="0">
      <selection activeCell="B5" sqref="B5"/>
    </sheetView>
  </sheetViews>
  <sheetFormatPr defaultColWidth="8.77734375" defaultRowHeight="13.2"/>
  <cols>
    <col min="1" max="1" width="12.109375" customWidth="1"/>
    <col min="9" max="9" width="14" customWidth="1"/>
  </cols>
  <sheetData>
    <row r="1" spans="1:9" ht="19.2">
      <c r="A1" s="225" t="s">
        <v>36</v>
      </c>
      <c r="B1" s="226"/>
      <c r="C1" s="226"/>
      <c r="D1" s="226"/>
      <c r="E1" s="226"/>
      <c r="F1" s="226"/>
      <c r="G1" s="226"/>
      <c r="H1" s="226"/>
      <c r="I1" s="226"/>
    </row>
    <row r="3" spans="1:9">
      <c r="A3" t="s">
        <v>8</v>
      </c>
      <c r="B3" t="s">
        <v>13</v>
      </c>
    </row>
    <row r="5" spans="1:9">
      <c r="A5" t="s">
        <v>9</v>
      </c>
      <c r="B5" t="s">
        <v>20</v>
      </c>
      <c r="D5" t="s">
        <v>21</v>
      </c>
      <c r="G5" t="s">
        <v>45</v>
      </c>
    </row>
    <row r="7" spans="1:9">
      <c r="A7" t="s">
        <v>14</v>
      </c>
      <c r="B7" t="s">
        <v>192</v>
      </c>
      <c r="G7" t="s">
        <v>52</v>
      </c>
    </row>
    <row r="8" spans="1:9">
      <c r="B8" t="s">
        <v>186</v>
      </c>
    </row>
    <row r="10" spans="1:9">
      <c r="A10" t="s">
        <v>15</v>
      </c>
      <c r="B10" t="s">
        <v>201</v>
      </c>
    </row>
    <row r="12" spans="1:9">
      <c r="A12" t="s">
        <v>16</v>
      </c>
    </row>
    <row r="13" spans="1:9">
      <c r="A13" s="9" t="s">
        <v>38</v>
      </c>
      <c r="B13" t="s">
        <v>22</v>
      </c>
      <c r="C13" t="s">
        <v>25</v>
      </c>
      <c r="D13" t="s">
        <v>26</v>
      </c>
      <c r="E13" t="s">
        <v>23</v>
      </c>
      <c r="F13" t="s">
        <v>24</v>
      </c>
    </row>
    <row r="14" spans="1:9">
      <c r="A14" s="10"/>
      <c r="B14" t="s">
        <v>54</v>
      </c>
      <c r="C14" t="s">
        <v>151</v>
      </c>
      <c r="D14" s="213" t="s">
        <v>207</v>
      </c>
      <c r="E14" s="213"/>
      <c r="F14" s="213" t="s">
        <v>208</v>
      </c>
      <c r="G14" s="213"/>
      <c r="H14" s="213" t="s">
        <v>209</v>
      </c>
    </row>
    <row r="15" spans="1:9">
      <c r="A15" s="9" t="s">
        <v>39</v>
      </c>
      <c r="B15" t="s">
        <v>22</v>
      </c>
      <c r="C15" t="s">
        <v>25</v>
      </c>
      <c r="D15" t="s">
        <v>26</v>
      </c>
      <c r="E15" t="s">
        <v>23</v>
      </c>
      <c r="F15" t="s">
        <v>37</v>
      </c>
    </row>
    <row r="16" spans="1:9">
      <c r="A16" s="6"/>
      <c r="B16" t="s">
        <v>54</v>
      </c>
      <c r="C16" t="s">
        <v>151</v>
      </c>
      <c r="D16" s="213" t="s">
        <v>210</v>
      </c>
      <c r="E16" s="213"/>
      <c r="F16" s="213" t="s">
        <v>211</v>
      </c>
    </row>
    <row r="17" spans="1:17">
      <c r="A17" s="6"/>
    </row>
    <row r="18" spans="1:17">
      <c r="A18" s="6"/>
      <c r="B18" s="213" t="s">
        <v>213</v>
      </c>
      <c r="C18" s="213"/>
      <c r="D18" s="213"/>
      <c r="E18" s="213"/>
      <c r="F18" s="213"/>
      <c r="G18" s="213"/>
      <c r="H18" s="213"/>
      <c r="I18" s="213"/>
    </row>
    <row r="19" spans="1:17">
      <c r="A19" s="6"/>
      <c r="B19" s="213" t="s">
        <v>212</v>
      </c>
      <c r="C19" s="213"/>
      <c r="D19" s="213"/>
      <c r="E19" s="213"/>
      <c r="F19" s="213"/>
      <c r="G19" s="213"/>
      <c r="H19" s="213"/>
      <c r="I19" s="213"/>
      <c r="J19" s="224"/>
      <c r="K19" s="224"/>
      <c r="L19" s="224"/>
      <c r="M19" s="224"/>
      <c r="N19" s="224"/>
      <c r="O19" s="224"/>
      <c r="P19" s="224"/>
      <c r="Q19" s="224"/>
    </row>
    <row r="20" spans="1:17">
      <c r="A20" s="6"/>
      <c r="B20" s="213" t="s">
        <v>247</v>
      </c>
      <c r="C20" s="213"/>
      <c r="D20" s="213"/>
      <c r="E20" s="213"/>
      <c r="F20" s="213"/>
      <c r="G20" s="213"/>
      <c r="H20" s="213"/>
      <c r="I20" s="213"/>
      <c r="J20" s="214"/>
      <c r="K20" s="214"/>
      <c r="L20" s="214"/>
      <c r="M20" s="214"/>
      <c r="N20" s="214"/>
      <c r="O20" s="214"/>
      <c r="P20" s="214"/>
      <c r="Q20" s="214"/>
    </row>
    <row r="21" spans="1:17">
      <c r="A21" s="6"/>
      <c r="J21" s="211"/>
      <c r="K21" s="211"/>
      <c r="L21" s="211"/>
      <c r="M21" s="211"/>
      <c r="N21" s="211"/>
      <c r="O21" s="211"/>
      <c r="P21" s="211"/>
      <c r="Q21" s="211"/>
    </row>
    <row r="22" spans="1:17">
      <c r="A22" t="s">
        <v>17</v>
      </c>
      <c r="B22" t="s">
        <v>193</v>
      </c>
    </row>
    <row r="23" spans="1:17">
      <c r="B23" t="s">
        <v>27</v>
      </c>
    </row>
    <row r="25" spans="1:17">
      <c r="A25" s="1" t="s">
        <v>18</v>
      </c>
      <c r="B25" s="227" t="s">
        <v>206</v>
      </c>
      <c r="C25" s="227"/>
      <c r="D25" s="227"/>
      <c r="E25" s="227"/>
      <c r="F25" s="227"/>
      <c r="G25" s="227"/>
      <c r="H25" s="227"/>
      <c r="I25" s="227"/>
    </row>
    <row r="26" spans="1:17">
      <c r="A26" s="1"/>
      <c r="B26" s="212" t="s">
        <v>205</v>
      </c>
      <c r="C26" s="210"/>
      <c r="D26" s="210"/>
      <c r="E26" s="210"/>
      <c r="F26" s="210"/>
      <c r="G26" s="210"/>
      <c r="H26" s="210"/>
      <c r="I26" s="210"/>
    </row>
    <row r="28" spans="1:17">
      <c r="A28" t="s">
        <v>19</v>
      </c>
      <c r="B28" t="s">
        <v>53</v>
      </c>
    </row>
    <row r="30" spans="1:17">
      <c r="A30" t="s">
        <v>28</v>
      </c>
      <c r="B30" s="227" t="s">
        <v>57</v>
      </c>
      <c r="C30" s="227"/>
      <c r="D30" s="227"/>
      <c r="E30" s="227"/>
      <c r="F30" s="227"/>
      <c r="G30" s="227"/>
      <c r="H30" s="227"/>
      <c r="I30" s="227"/>
    </row>
    <row r="31" spans="1:17">
      <c r="B31" t="s">
        <v>55</v>
      </c>
    </row>
    <row r="32" spans="1:17">
      <c r="B32" t="s">
        <v>190</v>
      </c>
    </row>
    <row r="34" spans="1:9">
      <c r="A34" t="s">
        <v>46</v>
      </c>
      <c r="B34" t="s">
        <v>56</v>
      </c>
      <c r="D34" s="3"/>
      <c r="E34" s="3"/>
      <c r="F34" s="3"/>
      <c r="G34" s="3"/>
      <c r="H34" s="3"/>
      <c r="I34" s="3"/>
    </row>
    <row r="35" spans="1:9">
      <c r="B35" s="3" t="s">
        <v>47</v>
      </c>
      <c r="D35" s="3"/>
      <c r="E35" s="3"/>
      <c r="F35" s="3"/>
      <c r="G35" s="3"/>
      <c r="H35" s="3"/>
      <c r="I35" s="3"/>
    </row>
    <row r="37" spans="1:9">
      <c r="A37" t="s">
        <v>40</v>
      </c>
      <c r="B37" s="8" t="s">
        <v>143</v>
      </c>
      <c r="H37" t="s">
        <v>185</v>
      </c>
    </row>
    <row r="38" spans="1:9">
      <c r="B38" s="8" t="s">
        <v>144</v>
      </c>
    </row>
    <row r="39" spans="1:9">
      <c r="B39" s="8" t="s">
        <v>145</v>
      </c>
    </row>
    <row r="40" spans="1:9">
      <c r="B40" t="s">
        <v>48</v>
      </c>
    </row>
    <row r="41" spans="1:9">
      <c r="B41" t="s">
        <v>51</v>
      </c>
    </row>
    <row r="44" spans="1:9" ht="28.2" customHeight="1">
      <c r="A44" s="1" t="s">
        <v>41</v>
      </c>
      <c r="B44" s="232" t="s">
        <v>146</v>
      </c>
      <c r="C44" s="232"/>
      <c r="D44" s="232"/>
      <c r="E44" s="232"/>
      <c r="F44" s="232"/>
      <c r="G44" s="232"/>
      <c r="H44" s="232"/>
      <c r="I44" s="232"/>
    </row>
    <row r="45" spans="1:9" ht="27.75" customHeight="1">
      <c r="B45" s="227" t="s">
        <v>189</v>
      </c>
      <c r="C45" s="227"/>
      <c r="D45" s="227"/>
      <c r="E45" s="227"/>
      <c r="F45" s="227"/>
      <c r="G45" s="227"/>
      <c r="H45" s="227"/>
      <c r="I45" s="227"/>
    </row>
    <row r="46" spans="1:9" ht="27" customHeight="1">
      <c r="B46" s="227" t="s">
        <v>49</v>
      </c>
      <c r="C46" s="227"/>
      <c r="D46" s="227"/>
      <c r="E46" s="227"/>
      <c r="F46" s="227"/>
      <c r="G46" s="227"/>
      <c r="H46" s="227"/>
      <c r="I46" s="227"/>
    </row>
    <row r="47" spans="1:9" ht="43.05" customHeight="1">
      <c r="B47" s="230" t="s">
        <v>147</v>
      </c>
      <c r="C47" s="230"/>
      <c r="D47" s="230"/>
      <c r="E47" s="230"/>
      <c r="F47" s="230"/>
      <c r="G47" s="230"/>
      <c r="H47" s="230"/>
      <c r="I47" s="230"/>
    </row>
    <row r="48" spans="1:9" ht="27" customHeight="1">
      <c r="B48" s="231" t="s">
        <v>204</v>
      </c>
      <c r="C48" s="231"/>
      <c r="D48" s="231"/>
      <c r="E48" s="231"/>
      <c r="F48" s="231"/>
      <c r="G48" s="231"/>
      <c r="H48" s="231"/>
      <c r="I48" s="231"/>
    </row>
    <row r="50" spans="1:16">
      <c r="A50" t="s">
        <v>42</v>
      </c>
      <c r="B50" t="s">
        <v>203</v>
      </c>
    </row>
    <row r="52" spans="1:16">
      <c r="A52" t="s">
        <v>43</v>
      </c>
      <c r="B52" t="s">
        <v>202</v>
      </c>
    </row>
    <row r="53" spans="1:16">
      <c r="B53" s="8" t="s">
        <v>148</v>
      </c>
    </row>
    <row r="54" spans="1:16">
      <c r="B54" t="s">
        <v>200</v>
      </c>
    </row>
    <row r="55" spans="1:16" ht="18" customHeight="1"/>
    <row r="56" spans="1:16">
      <c r="A56" t="s">
        <v>182</v>
      </c>
    </row>
    <row r="57" spans="1:16">
      <c r="B57" t="s">
        <v>50</v>
      </c>
    </row>
    <row r="58" spans="1:16" ht="27" customHeight="1">
      <c r="B58" s="227" t="s">
        <v>183</v>
      </c>
      <c r="C58" s="227"/>
      <c r="D58" s="227"/>
      <c r="E58" s="227"/>
      <c r="F58" s="227"/>
      <c r="G58" s="227"/>
      <c r="H58" s="227"/>
      <c r="I58" s="227"/>
    </row>
    <row r="59" spans="1:16" ht="27" customHeight="1">
      <c r="B59" s="228" t="s">
        <v>184</v>
      </c>
      <c r="C59" s="229"/>
      <c r="D59" s="229"/>
      <c r="E59" s="229"/>
      <c r="F59" s="229"/>
      <c r="G59" s="229"/>
      <c r="H59" s="229"/>
      <c r="I59" s="229"/>
    </row>
    <row r="62" spans="1:16">
      <c r="B62" s="7" t="s">
        <v>0</v>
      </c>
      <c r="C62" s="7"/>
      <c r="D62" s="8"/>
      <c r="E62" s="8"/>
      <c r="F62" s="8"/>
      <c r="G62" s="8"/>
      <c r="H62" s="8"/>
      <c r="L62" s="4"/>
      <c r="M62" s="4"/>
      <c r="N62" s="4"/>
      <c r="O62" s="4"/>
      <c r="P62" s="4"/>
    </row>
    <row r="63" spans="1:16">
      <c r="B63" s="7" t="s">
        <v>11</v>
      </c>
      <c r="C63" s="8"/>
      <c r="D63" s="8"/>
      <c r="E63" s="8"/>
      <c r="F63" s="8"/>
      <c r="G63" s="8"/>
      <c r="H63" s="8"/>
      <c r="J63" s="4"/>
      <c r="K63" s="4"/>
      <c r="L63" s="4"/>
      <c r="M63" s="4"/>
      <c r="N63" s="4"/>
      <c r="O63" s="4"/>
      <c r="P63" s="4"/>
    </row>
    <row r="64" spans="1:16" ht="14.4">
      <c r="B64" s="7" t="s">
        <v>35</v>
      </c>
      <c r="C64" s="8"/>
      <c r="D64" s="8"/>
      <c r="E64" s="8"/>
      <c r="F64" s="8"/>
      <c r="G64" s="8"/>
      <c r="H64" s="8"/>
      <c r="K64" s="5"/>
      <c r="L64" s="5"/>
      <c r="M64" s="5"/>
      <c r="N64" s="5"/>
      <c r="O64" s="5"/>
      <c r="P64" s="5"/>
    </row>
    <row r="65" spans="2:16" ht="14.4">
      <c r="B65" s="7" t="s">
        <v>34</v>
      </c>
      <c r="C65" s="8"/>
      <c r="D65" s="8"/>
      <c r="E65" s="8"/>
      <c r="F65" s="8"/>
      <c r="G65" s="8"/>
      <c r="H65" s="8"/>
      <c r="I65" s="3"/>
      <c r="K65" s="5"/>
      <c r="L65" s="5"/>
      <c r="M65" s="5"/>
      <c r="N65" s="5"/>
      <c r="O65" s="5"/>
      <c r="P65" s="5"/>
    </row>
    <row r="66" spans="2:16" ht="14.4">
      <c r="B66" s="7" t="s">
        <v>33</v>
      </c>
      <c r="C66" s="8"/>
      <c r="D66" s="8"/>
      <c r="E66" s="8"/>
      <c r="F66" s="8"/>
      <c r="G66" s="8"/>
      <c r="H66" s="8"/>
      <c r="I66" s="3"/>
      <c r="K66" s="5"/>
      <c r="L66" s="5"/>
      <c r="M66" s="5"/>
      <c r="N66" s="5"/>
      <c r="O66" s="5"/>
      <c r="P66" s="5"/>
    </row>
    <row r="67" spans="2:16" ht="14.4">
      <c r="B67" s="7" t="s">
        <v>32</v>
      </c>
      <c r="C67" s="8"/>
      <c r="D67" s="8"/>
      <c r="E67" s="8"/>
      <c r="F67" s="8"/>
      <c r="G67" s="8"/>
      <c r="H67" s="8"/>
      <c r="I67" s="3"/>
      <c r="J67" s="5"/>
      <c r="K67" s="5"/>
      <c r="L67" s="5"/>
      <c r="M67" s="5"/>
      <c r="N67" s="5"/>
      <c r="O67" s="5"/>
      <c r="P67" s="5"/>
    </row>
    <row r="68" spans="2:16" ht="14.4">
      <c r="B68" s="7" t="s">
        <v>31</v>
      </c>
      <c r="C68" s="8"/>
      <c r="D68" s="8"/>
      <c r="E68" s="8"/>
      <c r="F68" s="8"/>
      <c r="G68" s="8"/>
      <c r="H68" s="8"/>
      <c r="I68" s="3"/>
      <c r="K68" s="5"/>
      <c r="L68" s="5"/>
      <c r="M68" s="5"/>
      <c r="N68" s="5"/>
      <c r="O68" s="5"/>
      <c r="P68" s="5"/>
    </row>
    <row r="69" spans="2:16" ht="14.4">
      <c r="B69" s="4" t="s">
        <v>30</v>
      </c>
      <c r="C69" s="3"/>
      <c r="D69" s="3"/>
      <c r="E69" s="3"/>
      <c r="F69" s="3"/>
      <c r="G69" s="3"/>
      <c r="H69" s="3"/>
      <c r="I69" s="3"/>
      <c r="K69" s="5"/>
      <c r="L69" s="5"/>
      <c r="M69" s="5"/>
      <c r="N69" s="5"/>
      <c r="O69" s="5"/>
      <c r="P69" s="5"/>
    </row>
    <row r="70" spans="2:16" ht="14.4">
      <c r="B70" s="4" t="s">
        <v>29</v>
      </c>
      <c r="C70" s="3"/>
      <c r="D70" s="3"/>
      <c r="E70" s="3"/>
      <c r="F70" s="3"/>
      <c r="G70" s="3"/>
      <c r="H70" s="3"/>
      <c r="I70" s="3"/>
      <c r="K70" s="5"/>
      <c r="L70" s="5"/>
      <c r="M70" s="5"/>
      <c r="N70" s="5"/>
      <c r="O70" s="5"/>
      <c r="P70" s="5"/>
    </row>
    <row r="71" spans="2:16" ht="14.4">
      <c r="B71" s="4" t="s">
        <v>12</v>
      </c>
      <c r="C71" s="4"/>
      <c r="D71" s="4"/>
      <c r="E71" s="4"/>
      <c r="F71" s="4"/>
      <c r="G71" s="3"/>
      <c r="H71" s="3"/>
      <c r="I71" s="3"/>
      <c r="K71" s="5"/>
      <c r="L71" s="5"/>
      <c r="M71" s="5"/>
      <c r="N71" s="5"/>
      <c r="O71" s="5"/>
      <c r="P71" s="5"/>
    </row>
    <row r="72" spans="2:16" ht="14.4">
      <c r="B72" s="4" t="s">
        <v>10</v>
      </c>
      <c r="C72" s="4"/>
      <c r="D72" s="4"/>
      <c r="E72" s="4"/>
      <c r="F72" s="4"/>
      <c r="G72" s="3"/>
      <c r="H72" s="3"/>
      <c r="I72" s="3"/>
      <c r="K72" s="5"/>
      <c r="L72" s="5"/>
      <c r="M72" s="5"/>
      <c r="N72" s="5"/>
      <c r="O72" s="5"/>
      <c r="P72" s="5"/>
    </row>
    <row r="73" spans="2:16" ht="14.4">
      <c r="B73" s="209" t="s">
        <v>194</v>
      </c>
      <c r="C73" s="4"/>
      <c r="D73" s="4"/>
      <c r="E73" s="4"/>
      <c r="F73" s="4"/>
      <c r="G73" s="3"/>
      <c r="H73" s="3"/>
      <c r="I73" s="3"/>
      <c r="K73" s="5"/>
      <c r="L73" s="5"/>
      <c r="M73" s="5"/>
      <c r="N73" s="5"/>
      <c r="O73" s="5"/>
      <c r="P73" s="5"/>
    </row>
    <row r="74" spans="2:16" ht="14.4">
      <c r="B74" s="209" t="s">
        <v>248</v>
      </c>
      <c r="C74" s="4"/>
      <c r="D74" s="4"/>
      <c r="E74" s="4"/>
      <c r="F74" s="4"/>
      <c r="G74" s="3"/>
      <c r="H74" s="3"/>
      <c r="I74" s="3"/>
      <c r="K74" s="5"/>
      <c r="L74" s="5"/>
      <c r="M74" s="5"/>
      <c r="N74" s="5"/>
      <c r="O74" s="5"/>
      <c r="P74" s="5"/>
    </row>
    <row r="75" spans="2:16" ht="14.4">
      <c r="B75" s="209" t="s">
        <v>199</v>
      </c>
      <c r="C75" s="4"/>
      <c r="D75" s="4"/>
      <c r="E75" s="4"/>
      <c r="F75" s="4"/>
      <c r="G75" s="3"/>
      <c r="H75" s="3"/>
      <c r="I75" s="3"/>
      <c r="K75" s="5"/>
      <c r="L75" s="5"/>
      <c r="M75" s="5"/>
      <c r="N75" s="5"/>
      <c r="O75" s="5"/>
      <c r="P75" s="5"/>
    </row>
    <row r="76" spans="2:16" ht="14.4">
      <c r="B76" s="4"/>
      <c r="C76" s="4"/>
      <c r="D76" s="4"/>
      <c r="E76" s="4"/>
      <c r="F76" s="4"/>
      <c r="G76" s="3"/>
      <c r="H76" s="3"/>
      <c r="I76" s="3"/>
      <c r="K76" s="5"/>
      <c r="L76" s="5"/>
      <c r="M76" s="5"/>
      <c r="N76" s="5"/>
      <c r="O76" s="5"/>
      <c r="P76" s="5"/>
    </row>
    <row r="77" spans="2:16" ht="14.4">
      <c r="B77" t="s">
        <v>1</v>
      </c>
      <c r="J77" s="5"/>
      <c r="K77" s="5"/>
      <c r="L77" s="5"/>
      <c r="M77" s="5"/>
      <c r="N77" s="5"/>
      <c r="O77" s="5"/>
      <c r="P77" s="5"/>
    </row>
    <row r="78" spans="2:16" ht="14.4">
      <c r="B78" t="s">
        <v>2</v>
      </c>
      <c r="K78" s="5"/>
      <c r="L78" s="5"/>
      <c r="M78" s="5"/>
      <c r="N78" s="5"/>
      <c r="O78" s="5"/>
      <c r="P78" s="5"/>
    </row>
    <row r="79" spans="2:16" ht="14.4">
      <c r="B79" t="s">
        <v>3</v>
      </c>
      <c r="J79" s="5"/>
      <c r="K79" s="5"/>
      <c r="L79" s="5"/>
      <c r="M79" s="5"/>
      <c r="N79" s="5"/>
      <c r="O79" s="5"/>
      <c r="P79" s="5"/>
    </row>
    <row r="80" spans="2:16" ht="14.4">
      <c r="B80" t="s">
        <v>4</v>
      </c>
      <c r="K80" s="5"/>
      <c r="L80" s="5"/>
      <c r="M80" s="5"/>
      <c r="N80" s="5"/>
      <c r="O80" s="5"/>
      <c r="P80" s="5"/>
    </row>
    <row r="81" spans="1:16" ht="14.4">
      <c r="B81" t="s">
        <v>5</v>
      </c>
      <c r="O81" s="5"/>
      <c r="P81" s="5"/>
    </row>
    <row r="82" spans="1:16" ht="14.4">
      <c r="B82" t="s">
        <v>6</v>
      </c>
      <c r="O82" s="5"/>
      <c r="P82" s="5"/>
    </row>
    <row r="83" spans="1:16" ht="14.4">
      <c r="B83" t="s">
        <v>7</v>
      </c>
      <c r="J83" s="5"/>
      <c r="K83" s="5"/>
      <c r="L83" s="2"/>
      <c r="M83" s="2"/>
      <c r="N83" s="2"/>
      <c r="O83" s="2"/>
      <c r="P83" s="2"/>
    </row>
    <row r="84" spans="1:16" ht="14.4">
      <c r="J84" s="5"/>
      <c r="K84" s="5"/>
      <c r="L84" s="5"/>
      <c r="M84" s="5"/>
      <c r="N84" s="5"/>
      <c r="O84" s="5"/>
      <c r="P84" s="5"/>
    </row>
    <row r="85" spans="1:16" ht="14.4">
      <c r="B85" s="209" t="s">
        <v>196</v>
      </c>
      <c r="J85" s="5"/>
      <c r="K85" s="5"/>
      <c r="L85" s="5"/>
      <c r="M85" s="5"/>
      <c r="N85" s="5"/>
      <c r="O85" s="5"/>
      <c r="P85" s="5"/>
    </row>
    <row r="86" spans="1:16" ht="14.4">
      <c r="B86" s="209" t="s">
        <v>195</v>
      </c>
      <c r="J86" s="5"/>
      <c r="K86" s="5"/>
      <c r="L86" s="5"/>
      <c r="M86" s="5"/>
      <c r="N86" s="5"/>
      <c r="O86" s="5"/>
      <c r="P86" s="5"/>
    </row>
    <row r="87" spans="1:16" ht="14.4">
      <c r="B87" s="209" t="s">
        <v>198</v>
      </c>
      <c r="J87" s="5"/>
      <c r="K87" s="5"/>
      <c r="L87" s="5"/>
      <c r="M87" s="5"/>
      <c r="N87" s="5"/>
      <c r="O87" s="5"/>
      <c r="P87" s="5"/>
    </row>
    <row r="88" spans="1:16" ht="14.4">
      <c r="A88" t="s">
        <v>44</v>
      </c>
      <c r="J88" s="5"/>
      <c r="K88" s="5"/>
      <c r="L88" s="5"/>
      <c r="M88" s="5"/>
      <c r="N88" s="5"/>
      <c r="O88" s="5"/>
      <c r="P88" s="5"/>
    </row>
    <row r="89" spans="1:16" ht="14.4">
      <c r="B89" t="s">
        <v>149</v>
      </c>
      <c r="J89" s="5"/>
      <c r="K89" s="5"/>
      <c r="L89" s="5"/>
      <c r="M89" s="5"/>
      <c r="N89" s="5"/>
      <c r="O89" s="5"/>
      <c r="P89" s="5"/>
    </row>
    <row r="90" spans="1:16" ht="14.4">
      <c r="B90" s="11" t="s">
        <v>150</v>
      </c>
      <c r="J90" s="5"/>
      <c r="K90" s="5"/>
      <c r="L90" s="5"/>
      <c r="M90" s="5"/>
      <c r="N90" s="5"/>
      <c r="O90" s="5"/>
      <c r="P90" s="5"/>
    </row>
    <row r="91" spans="1:16" ht="14.4">
      <c r="B91" t="s">
        <v>179</v>
      </c>
      <c r="J91" s="5"/>
      <c r="K91" s="5"/>
      <c r="L91" s="5"/>
      <c r="M91" s="5"/>
      <c r="N91" s="5"/>
      <c r="O91" s="5"/>
      <c r="P91" s="5"/>
    </row>
    <row r="92" spans="1:16" ht="14.4">
      <c r="B92" t="s">
        <v>180</v>
      </c>
      <c r="J92" s="5"/>
      <c r="K92" s="5"/>
      <c r="L92" s="5"/>
      <c r="M92" s="5"/>
      <c r="N92" s="5"/>
      <c r="O92" s="5"/>
      <c r="P92" s="5"/>
    </row>
    <row r="93" spans="1:16" ht="41.55" customHeight="1">
      <c r="B93" s="227" t="s">
        <v>181</v>
      </c>
      <c r="C93" s="227"/>
      <c r="D93" s="227"/>
      <c r="E93" s="227"/>
      <c r="F93" s="227"/>
      <c r="G93" s="227"/>
      <c r="H93" s="227"/>
      <c r="I93" s="227"/>
      <c r="J93" s="5"/>
      <c r="K93" s="5"/>
      <c r="L93" s="5"/>
      <c r="M93" s="5"/>
      <c r="N93" s="5"/>
      <c r="O93" s="5"/>
      <c r="P93" s="5"/>
    </row>
    <row r="94" spans="1:16" ht="14.4">
      <c r="J94" s="5"/>
      <c r="K94" s="5"/>
      <c r="L94" s="5"/>
      <c r="M94" s="5"/>
      <c r="N94" s="5"/>
      <c r="O94" s="5"/>
      <c r="P94" s="5"/>
    </row>
    <row r="95" spans="1:16">
      <c r="J95" s="4"/>
      <c r="K95" s="4"/>
      <c r="L95" s="4"/>
      <c r="M95" s="4"/>
      <c r="N95" s="4"/>
      <c r="O95" s="4"/>
      <c r="P95" s="4"/>
    </row>
  </sheetData>
  <mergeCells count="12">
    <mergeCell ref="J19:Q19"/>
    <mergeCell ref="A1:I1"/>
    <mergeCell ref="B25:I25"/>
    <mergeCell ref="B30:I30"/>
    <mergeCell ref="B93:I93"/>
    <mergeCell ref="B45:I45"/>
    <mergeCell ref="B46:I46"/>
    <mergeCell ref="B58:I58"/>
    <mergeCell ref="B59:I59"/>
    <mergeCell ref="B47:I47"/>
    <mergeCell ref="B48:I48"/>
    <mergeCell ref="B44:I44"/>
  </mergeCells>
  <phoneticPr fontId="1"/>
  <pageMargins left="0.70866141732283472" right="0.70866141732283472" top="0.74803149606299213" bottom="0.74803149606299213" header="0.31496062992125984" footer="0.31496062992125984"/>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S60"/>
  <sheetViews>
    <sheetView view="pageBreakPreview" topLeftCell="A9" zoomScale="150" zoomScaleNormal="85" zoomScaleSheetLayoutView="85" workbookViewId="0">
      <selection activeCell="M1" sqref="M1"/>
    </sheetView>
  </sheetViews>
  <sheetFormatPr defaultColWidth="9" defaultRowHeight="14.4"/>
  <cols>
    <col min="1" max="1" width="14.33203125" style="12" customWidth="1"/>
    <col min="2" max="2" width="6.33203125" style="12" customWidth="1"/>
    <col min="3" max="3" width="7" style="12" customWidth="1"/>
    <col min="4" max="13" width="6.109375" style="12" customWidth="1"/>
    <col min="14" max="14" width="2.44140625" style="12" customWidth="1"/>
    <col min="15" max="19" width="6.6640625" style="12" customWidth="1"/>
    <col min="20" max="16384" width="9" style="12"/>
  </cols>
  <sheetData>
    <row r="1" spans="1:18" ht="39.75" customHeight="1" thickBot="1">
      <c r="A1" s="288" t="s">
        <v>58</v>
      </c>
      <c r="B1" s="288"/>
      <c r="C1" s="288"/>
      <c r="D1" s="288"/>
      <c r="E1" s="288"/>
      <c r="F1" s="288"/>
      <c r="J1" s="289" t="s">
        <v>59</v>
      </c>
      <c r="K1" s="290"/>
      <c r="L1" s="13"/>
      <c r="M1" s="14"/>
      <c r="O1" s="15"/>
      <c r="P1" s="15"/>
    </row>
    <row r="2" spans="1:18" ht="15" customHeight="1" thickBot="1">
      <c r="A2" s="16"/>
      <c r="B2" s="16"/>
      <c r="C2" s="16"/>
      <c r="D2" s="16"/>
      <c r="E2" s="16"/>
      <c r="F2" s="16"/>
      <c r="O2" s="15"/>
      <c r="P2" s="15"/>
    </row>
    <row r="3" spans="1:18" ht="27.75" customHeight="1" thickBot="1">
      <c r="A3" s="291" t="s">
        <v>60</v>
      </c>
      <c r="B3" s="292"/>
      <c r="C3" s="292" t="s">
        <v>197</v>
      </c>
      <c r="D3" s="292"/>
      <c r="E3" s="292"/>
      <c r="F3" s="292"/>
      <c r="G3" s="292"/>
      <c r="H3" s="292"/>
      <c r="I3" s="292"/>
      <c r="J3" s="292"/>
      <c r="K3" s="292"/>
      <c r="L3" s="292"/>
      <c r="M3" s="292"/>
      <c r="N3" s="293"/>
    </row>
    <row r="4" spans="1:18" ht="15.75" customHeight="1" thickBot="1">
      <c r="A4" s="17"/>
      <c r="B4" s="16"/>
      <c r="C4" s="16"/>
      <c r="D4" s="16"/>
      <c r="E4" s="16"/>
      <c r="F4" s="16"/>
      <c r="G4" s="16"/>
      <c r="H4" s="16"/>
      <c r="I4" s="16"/>
      <c r="J4" s="18"/>
      <c r="K4" s="18"/>
      <c r="L4" s="19"/>
      <c r="M4" s="20"/>
      <c r="N4" s="19"/>
    </row>
    <row r="5" spans="1:18" ht="30.75" customHeight="1">
      <c r="A5" s="294" t="s">
        <v>61</v>
      </c>
      <c r="B5" s="295"/>
      <c r="C5" s="295"/>
      <c r="D5" s="295"/>
      <c r="E5" s="295"/>
      <c r="F5" s="295"/>
      <c r="G5" s="295"/>
      <c r="H5" s="295"/>
      <c r="I5" s="295"/>
      <c r="J5" s="295"/>
      <c r="K5" s="295"/>
      <c r="L5" s="295"/>
      <c r="M5" s="295"/>
      <c r="N5" s="296"/>
      <c r="O5" s="21"/>
      <c r="P5" s="21"/>
      <c r="Q5" s="21"/>
      <c r="R5" s="21"/>
    </row>
    <row r="6" spans="1:18" ht="46.95" customHeight="1">
      <c r="A6" s="281" t="s">
        <v>188</v>
      </c>
      <c r="B6" s="282"/>
      <c r="C6" s="283"/>
      <c r="D6" s="283"/>
      <c r="E6" s="283"/>
      <c r="F6" s="283"/>
      <c r="G6" s="283"/>
      <c r="H6" s="283"/>
      <c r="I6" s="283"/>
      <c r="J6" s="283"/>
      <c r="K6" s="283"/>
      <c r="L6" s="283"/>
      <c r="M6" s="283"/>
      <c r="N6" s="284"/>
      <c r="O6" s="21"/>
      <c r="P6" s="21"/>
      <c r="Q6" s="21"/>
      <c r="R6" s="21"/>
    </row>
    <row r="7" spans="1:18" ht="30.75" customHeight="1">
      <c r="A7" s="285" t="s">
        <v>62</v>
      </c>
      <c r="B7" s="282"/>
      <c r="C7" s="282"/>
      <c r="D7" s="282"/>
      <c r="E7" s="282"/>
      <c r="F7" s="282"/>
      <c r="G7" s="282"/>
      <c r="H7" s="282"/>
      <c r="I7" s="282"/>
      <c r="J7" s="282"/>
      <c r="K7" s="282"/>
      <c r="L7" s="282"/>
      <c r="M7" s="282"/>
      <c r="N7" s="286"/>
      <c r="O7" s="21"/>
      <c r="P7" s="21"/>
      <c r="Q7" s="21"/>
      <c r="R7" s="21"/>
    </row>
    <row r="8" spans="1:18" ht="30.75" customHeight="1">
      <c r="A8" s="285" t="s">
        <v>63</v>
      </c>
      <c r="B8" s="282"/>
      <c r="C8" s="287"/>
      <c r="D8" s="282"/>
      <c r="E8" s="282"/>
      <c r="F8" s="282"/>
      <c r="G8" s="282"/>
      <c r="H8" s="282"/>
      <c r="I8" s="282"/>
      <c r="J8" s="282"/>
      <c r="K8" s="282"/>
      <c r="L8" s="282"/>
      <c r="M8" s="282"/>
      <c r="N8" s="286"/>
      <c r="O8" s="21"/>
      <c r="P8" s="21"/>
      <c r="Q8" s="21"/>
      <c r="R8" s="21"/>
    </row>
    <row r="9" spans="1:18" ht="30.75" customHeight="1" thickBot="1">
      <c r="A9" s="269" t="s">
        <v>64</v>
      </c>
      <c r="B9" s="270"/>
      <c r="C9" s="271"/>
      <c r="D9" s="272"/>
      <c r="E9" s="272"/>
      <c r="F9" s="272"/>
      <c r="G9" s="272"/>
      <c r="H9" s="272"/>
      <c r="I9" s="272"/>
      <c r="J9" s="272"/>
      <c r="K9" s="272"/>
      <c r="L9" s="272"/>
      <c r="M9" s="272"/>
      <c r="N9" s="273"/>
      <c r="O9" s="21"/>
      <c r="P9" s="21"/>
      <c r="Q9" s="21"/>
      <c r="R9" s="21"/>
    </row>
    <row r="10" spans="1:18" ht="26.25" customHeight="1">
      <c r="A10" s="22"/>
      <c r="B10" s="23"/>
      <c r="C10" s="24" t="s">
        <v>65</v>
      </c>
      <c r="D10" s="25"/>
      <c r="E10" s="25"/>
      <c r="F10" s="25"/>
      <c r="G10" s="25"/>
      <c r="H10" s="25"/>
      <c r="I10" s="25"/>
      <c r="J10" s="25"/>
      <c r="K10" s="25"/>
      <c r="L10" s="25"/>
      <c r="M10" s="25"/>
      <c r="N10" s="25"/>
      <c r="O10" s="21"/>
      <c r="P10" s="21"/>
      <c r="Q10" s="21"/>
      <c r="R10" s="21"/>
    </row>
    <row r="11" spans="1:18" ht="21.75" customHeight="1">
      <c r="A11" s="26"/>
      <c r="B11" s="23" t="s">
        <v>66</v>
      </c>
      <c r="C11" s="27"/>
      <c r="D11" s="27"/>
      <c r="E11" s="27"/>
      <c r="F11" s="20"/>
      <c r="G11" s="20"/>
      <c r="H11" s="20"/>
    </row>
    <row r="12" spans="1:18" ht="21.75" customHeight="1" thickBot="1">
      <c r="A12" s="26"/>
      <c r="B12" s="23" t="s">
        <v>152</v>
      </c>
      <c r="C12" s="27"/>
      <c r="D12" s="27"/>
      <c r="E12" s="27"/>
      <c r="F12" s="20"/>
      <c r="G12" s="20"/>
      <c r="H12" s="20"/>
    </row>
    <row r="13" spans="1:18" ht="21.75" customHeight="1">
      <c r="A13" s="274" t="s">
        <v>67</v>
      </c>
      <c r="B13" s="275"/>
      <c r="C13" s="276" t="s">
        <v>68</v>
      </c>
      <c r="D13" s="277"/>
      <c r="E13" s="277"/>
      <c r="F13" s="277"/>
      <c r="G13" s="278" t="s">
        <v>67</v>
      </c>
      <c r="H13" s="275"/>
      <c r="I13" s="275"/>
      <c r="J13" s="279"/>
      <c r="K13" s="277" t="s">
        <v>68</v>
      </c>
      <c r="L13" s="277"/>
      <c r="M13" s="277"/>
      <c r="N13" s="280"/>
    </row>
    <row r="14" spans="1:18" ht="27.75" customHeight="1" thickBot="1">
      <c r="A14" s="250"/>
      <c r="B14" s="251"/>
      <c r="C14" s="252"/>
      <c r="D14" s="251"/>
      <c r="E14" s="251"/>
      <c r="F14" s="251"/>
      <c r="G14" s="253"/>
      <c r="H14" s="254"/>
      <c r="I14" s="254"/>
      <c r="J14" s="255"/>
      <c r="K14" s="254"/>
      <c r="L14" s="254"/>
      <c r="M14" s="254"/>
      <c r="N14" s="256"/>
    </row>
    <row r="15" spans="1:18" ht="13.5" customHeight="1">
      <c r="A15" s="208" t="s">
        <v>191</v>
      </c>
      <c r="B15" s="20"/>
      <c r="C15" s="20"/>
      <c r="D15" s="20"/>
      <c r="E15" s="20"/>
      <c r="F15" s="20"/>
      <c r="G15" s="20"/>
      <c r="H15" s="20"/>
      <c r="I15" s="20"/>
    </row>
    <row r="16" spans="1:18" ht="21" customHeight="1" thickBot="1">
      <c r="A16" s="20"/>
      <c r="B16" s="20"/>
      <c r="C16" s="20"/>
      <c r="D16" s="20"/>
      <c r="E16" s="20"/>
      <c r="F16" s="20"/>
      <c r="G16" s="20"/>
      <c r="H16" s="20"/>
      <c r="I16" s="20"/>
    </row>
    <row r="17" spans="1:19" ht="30" customHeight="1" thickBot="1">
      <c r="A17" s="22" t="s">
        <v>69</v>
      </c>
      <c r="B17" s="257" t="s">
        <v>70</v>
      </c>
      <c r="C17" s="258"/>
      <c r="D17" s="259" t="s">
        <v>71</v>
      </c>
      <c r="E17" s="260"/>
      <c r="F17" s="259" t="s">
        <v>72</v>
      </c>
      <c r="G17" s="260"/>
      <c r="H17" s="261" t="s">
        <v>73</v>
      </c>
      <c r="I17" s="262"/>
      <c r="J17" s="263" t="s">
        <v>74</v>
      </c>
      <c r="K17" s="264"/>
      <c r="L17" s="265"/>
      <c r="P17" s="12" t="s">
        <v>75</v>
      </c>
    </row>
    <row r="18" spans="1:19" ht="30" customHeight="1" thickBot="1">
      <c r="A18" s="28"/>
      <c r="B18" s="29" t="s">
        <v>76</v>
      </c>
      <c r="C18" s="30" t="s">
        <v>77</v>
      </c>
      <c r="D18" s="31" t="s">
        <v>76</v>
      </c>
      <c r="E18" s="32" t="s">
        <v>77</v>
      </c>
      <c r="F18" s="31" t="s">
        <v>76</v>
      </c>
      <c r="G18" s="32" t="s">
        <v>77</v>
      </c>
      <c r="H18" s="33" t="s">
        <v>76</v>
      </c>
      <c r="I18" s="34" t="s">
        <v>77</v>
      </c>
      <c r="J18" s="266"/>
      <c r="K18" s="267"/>
      <c r="L18" s="268"/>
      <c r="P18" s="12" t="s">
        <v>78</v>
      </c>
      <c r="Q18" s="12" t="s">
        <v>79</v>
      </c>
      <c r="R18" s="12" t="s">
        <v>80</v>
      </c>
    </row>
    <row r="19" spans="1:19" ht="31.5" customHeight="1" thickTop="1">
      <c r="A19" s="35" t="s">
        <v>81</v>
      </c>
      <c r="B19" s="36"/>
      <c r="C19" s="37"/>
      <c r="D19" s="38"/>
      <c r="E19" s="39"/>
      <c r="F19" s="40"/>
      <c r="G19" s="39"/>
      <c r="H19" s="41"/>
      <c r="I19" s="42"/>
      <c r="J19" s="233">
        <f>P19*(B19+C19)+Q19*(D19+E19)+R19*(F19+G19)</f>
        <v>0</v>
      </c>
      <c r="K19" s="234"/>
      <c r="L19" s="235"/>
      <c r="O19" s="12" t="s">
        <v>82</v>
      </c>
      <c r="P19" s="43">
        <v>600</v>
      </c>
      <c r="Q19" s="43">
        <v>700</v>
      </c>
      <c r="R19" s="44">
        <v>800</v>
      </c>
      <c r="S19" s="45"/>
    </row>
    <row r="20" spans="1:19" ht="31.5" customHeight="1">
      <c r="A20" s="46" t="s">
        <v>83</v>
      </c>
      <c r="B20" s="47"/>
      <c r="C20" s="48"/>
      <c r="D20" s="49"/>
      <c r="E20" s="50"/>
      <c r="F20" s="51"/>
      <c r="G20" s="50"/>
      <c r="H20" s="52"/>
      <c r="I20" s="53"/>
      <c r="J20" s="236">
        <f>P20*(B20+C20)+Q20*(D20+E20)+R20*(F20+G20)</f>
        <v>0</v>
      </c>
      <c r="K20" s="237"/>
      <c r="L20" s="238"/>
      <c r="O20" s="12" t="s">
        <v>84</v>
      </c>
      <c r="P20" s="54">
        <v>800</v>
      </c>
      <c r="Q20" s="43">
        <v>900</v>
      </c>
      <c r="R20" s="44">
        <v>1000</v>
      </c>
      <c r="S20" s="45"/>
    </row>
    <row r="21" spans="1:19" ht="31.5" customHeight="1">
      <c r="A21" s="202" t="s">
        <v>85</v>
      </c>
      <c r="B21" s="203"/>
      <c r="C21" s="204"/>
      <c r="D21" s="205"/>
      <c r="E21" s="206"/>
      <c r="F21" s="207"/>
      <c r="G21" s="206"/>
      <c r="H21" s="52"/>
      <c r="I21" s="53"/>
      <c r="J21" s="239">
        <f>P21*(B21+C21)+Q21*(D21+E21)+R21*(F21+G21)</f>
        <v>0</v>
      </c>
      <c r="K21" s="240"/>
      <c r="L21" s="241"/>
      <c r="O21" s="12" t="s">
        <v>86</v>
      </c>
      <c r="P21" s="43">
        <v>1000</v>
      </c>
      <c r="Q21" s="43">
        <v>1200</v>
      </c>
      <c r="R21" s="44">
        <v>1500</v>
      </c>
      <c r="S21" s="45"/>
    </row>
    <row r="22" spans="1:19" ht="31.5" customHeight="1" thickBot="1">
      <c r="A22" s="194" t="s">
        <v>187</v>
      </c>
      <c r="B22" s="195"/>
      <c r="C22" s="196"/>
      <c r="D22" s="197"/>
      <c r="E22" s="198"/>
      <c r="F22" s="199"/>
      <c r="G22" s="198"/>
      <c r="H22" s="200"/>
      <c r="I22" s="201"/>
      <c r="J22" s="247">
        <f>P22*(B22+C22)</f>
        <v>0</v>
      </c>
      <c r="K22" s="248"/>
      <c r="L22" s="249"/>
      <c r="P22" s="55">
        <v>400</v>
      </c>
      <c r="Q22" s="55"/>
      <c r="R22" s="57"/>
      <c r="S22" s="57"/>
    </row>
    <row r="23" spans="1:19" ht="31.5" customHeight="1" thickBot="1">
      <c r="A23" s="19" t="s">
        <v>87</v>
      </c>
      <c r="B23" s="55"/>
      <c r="C23" s="55"/>
      <c r="D23" s="56"/>
      <c r="E23" s="56"/>
      <c r="F23" s="57"/>
      <c r="G23" s="242" t="s">
        <v>88</v>
      </c>
      <c r="H23" s="243"/>
      <c r="I23" s="243"/>
      <c r="J23" s="244">
        <f>SUM(J19:J22)</f>
        <v>0</v>
      </c>
      <c r="K23" s="245"/>
      <c r="L23" s="246"/>
    </row>
    <row r="24" spans="1:19" ht="24.75" customHeight="1">
      <c r="A24" s="58"/>
      <c r="B24" s="58"/>
      <c r="C24" s="58"/>
      <c r="D24" s="58"/>
      <c r="E24" s="58"/>
      <c r="F24" s="58"/>
      <c r="G24" s="58"/>
      <c r="H24" s="58"/>
      <c r="I24" s="58"/>
      <c r="J24" s="58"/>
      <c r="K24" s="58"/>
      <c r="L24" s="58"/>
      <c r="M24" s="58"/>
      <c r="N24" s="58"/>
      <c r="O24" s="58"/>
      <c r="P24" s="58"/>
      <c r="Q24" s="58"/>
    </row>
    <row r="25" spans="1:19" ht="24.75" customHeight="1"/>
    <row r="26" spans="1:19" ht="24.75" customHeight="1"/>
    <row r="27" spans="1:19" ht="24.75" customHeight="1"/>
    <row r="28" spans="1:19" ht="24.75" customHeight="1"/>
    <row r="29" spans="1:19" ht="24.75" customHeight="1"/>
    <row r="30" spans="1:19" ht="24.75" customHeight="1"/>
    <row r="31" spans="1:19" ht="24.75" customHeight="1"/>
    <row r="32" spans="1:19" ht="24.75" customHeight="1"/>
    <row r="33" spans="4:6" ht="24.75" customHeight="1"/>
    <row r="34" spans="4:6" ht="24.75" customHeight="1"/>
    <row r="35" spans="4:6" ht="24.75" customHeight="1"/>
    <row r="36" spans="4:6" ht="24.75" customHeight="1"/>
    <row r="38" spans="4:6" ht="21.6">
      <c r="D38" s="12" ph="1"/>
      <c r="E38" s="12" ph="1"/>
      <c r="F38" s="12" ph="1"/>
    </row>
    <row r="47" spans="4:6" ht="21.6">
      <c r="D47" s="12" ph="1"/>
      <c r="E47" s="12" ph="1"/>
      <c r="F47" s="12" ph="1"/>
    </row>
    <row r="53" spans="4:6" ht="21.6">
      <c r="D53" s="12" ph="1"/>
      <c r="E53" s="12" ph="1"/>
      <c r="F53" s="12" ph="1"/>
    </row>
    <row r="60" spans="4:6" ht="21.6">
      <c r="D60" s="12" ph="1"/>
      <c r="E60" s="12" ph="1"/>
      <c r="F60" s="12" ph="1"/>
    </row>
  </sheetData>
  <mergeCells count="33">
    <mergeCell ref="A1:F1"/>
    <mergeCell ref="J1:K1"/>
    <mergeCell ref="A3:B3"/>
    <mergeCell ref="C3:N3"/>
    <mergeCell ref="A5:B5"/>
    <mergeCell ref="C5:N5"/>
    <mergeCell ref="A6:B6"/>
    <mergeCell ref="C6:N6"/>
    <mergeCell ref="A7:B7"/>
    <mergeCell ref="C7:N7"/>
    <mergeCell ref="A8:B8"/>
    <mergeCell ref="C8:N8"/>
    <mergeCell ref="A9:B9"/>
    <mergeCell ref="C9:N9"/>
    <mergeCell ref="A13:B13"/>
    <mergeCell ref="C13:F13"/>
    <mergeCell ref="G13:J13"/>
    <mergeCell ref="K13:N13"/>
    <mergeCell ref="A14:B14"/>
    <mergeCell ref="C14:F14"/>
    <mergeCell ref="G14:J14"/>
    <mergeCell ref="K14:N14"/>
    <mergeCell ref="B17:C17"/>
    <mergeCell ref="D17:E17"/>
    <mergeCell ref="F17:G17"/>
    <mergeCell ref="H17:I17"/>
    <mergeCell ref="J17:L18"/>
    <mergeCell ref="J19:L19"/>
    <mergeCell ref="J20:L20"/>
    <mergeCell ref="J21:L21"/>
    <mergeCell ref="G23:I23"/>
    <mergeCell ref="J23:L23"/>
    <mergeCell ref="J22:L22"/>
  </mergeCells>
  <phoneticPr fontId="1"/>
  <pageMargins left="0.78700000000000003" right="0.78700000000000003" top="0.98399999999999999" bottom="0.98399999999999999" header="0.3" footer="0.3"/>
  <pageSetup paperSize="9" scale="84" orientation="portrait" horizontalDpi="4294967293" r:id="rId1"/>
  <colBreaks count="1" manualBreakCount="1">
    <brk id="14"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AW105"/>
  <sheetViews>
    <sheetView view="pageBreakPreview" zoomScale="135" zoomScaleNormal="135" zoomScaleSheetLayoutView="135" workbookViewId="0">
      <selection activeCell="D6" sqref="D6"/>
    </sheetView>
  </sheetViews>
  <sheetFormatPr defaultColWidth="13" defaultRowHeight="12"/>
  <cols>
    <col min="1" max="1" width="3.33203125" style="60" customWidth="1"/>
    <col min="2" max="2" width="6.6640625" style="60" hidden="1" customWidth="1"/>
    <col min="3" max="3" width="3.6640625" style="60" customWidth="1"/>
    <col min="4" max="4" width="11.33203125" style="60" customWidth="1"/>
    <col min="5" max="5" width="10" style="60" customWidth="1"/>
    <col min="6" max="6" width="2.6640625" style="60" customWidth="1"/>
    <col min="7" max="7" width="4.6640625" style="60" customWidth="1"/>
    <col min="8" max="8" width="3.6640625" style="60" customWidth="1"/>
    <col min="9" max="10" width="5.77734375" style="60" customWidth="1"/>
    <col min="11" max="11" width="10.6640625" style="59" customWidth="1"/>
    <col min="12" max="12" width="4" style="60" hidden="1" customWidth="1"/>
    <col min="13" max="13" width="8.33203125" style="60" customWidth="1"/>
    <col min="14" max="14" width="6.6640625" style="60" hidden="1" customWidth="1"/>
    <col min="15" max="15" width="12.6640625" style="193" hidden="1" customWidth="1"/>
    <col min="16" max="16" width="5.33203125" style="64" hidden="1" customWidth="1"/>
    <col min="17" max="17" width="8.6640625" style="64" hidden="1" customWidth="1"/>
    <col min="18" max="18" width="18.33203125" style="64" hidden="1" customWidth="1"/>
    <col min="19" max="19" width="11.33203125" style="59" customWidth="1"/>
    <col min="20" max="20" width="2.6640625" style="60" hidden="1" customWidth="1"/>
    <col min="21" max="21" width="8.33203125" style="60" customWidth="1"/>
    <col min="22" max="22" width="12" style="59" customWidth="1"/>
    <col min="23" max="23" width="3.109375" style="60" hidden="1" customWidth="1"/>
    <col min="24" max="24" width="8.6640625" style="60" customWidth="1"/>
    <col min="25" max="25" width="3.44140625" style="60" customWidth="1"/>
    <col min="26" max="26" width="12.33203125" style="65" customWidth="1"/>
    <col min="27" max="27" width="7.109375" style="66" hidden="1" customWidth="1"/>
    <col min="28" max="28" width="8.6640625" style="66" customWidth="1"/>
    <col min="29" max="29" width="3.44140625" style="66" customWidth="1"/>
    <col min="30" max="30" width="11.33203125" style="59" hidden="1" customWidth="1"/>
    <col min="31" max="31" width="4" style="60" hidden="1" customWidth="1"/>
    <col min="32" max="32" width="8.6640625" style="60" hidden="1" customWidth="1"/>
    <col min="33" max="33" width="18.33203125" style="60" hidden="1" customWidth="1"/>
    <col min="34" max="34" width="11.33203125" style="60" hidden="1" customWidth="1"/>
    <col min="35" max="35" width="4" style="60" hidden="1" customWidth="1"/>
    <col min="36" max="36" width="8.6640625" style="60" hidden="1" customWidth="1"/>
    <col min="37" max="37" width="3.44140625" style="60" hidden="1" customWidth="1"/>
    <col min="38" max="38" width="18.33203125" style="60" hidden="1" customWidth="1"/>
    <col min="39" max="39" width="3.6640625" style="60" customWidth="1"/>
    <col min="40" max="40" width="27" style="61" customWidth="1"/>
    <col min="41" max="41" width="4.6640625" style="61" customWidth="1"/>
    <col min="42" max="42" width="4.33203125" style="62" customWidth="1"/>
    <col min="43" max="43" width="5" style="62" customWidth="1"/>
    <col min="44" max="49" width="4.6640625" style="61" customWidth="1"/>
    <col min="50" max="16384" width="13" style="60"/>
  </cols>
  <sheetData>
    <row r="1" spans="1:49" ht="13.2">
      <c r="A1" s="297">
        <f>総括!C5</f>
        <v>0</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row>
    <row r="2" spans="1:49" ht="25.5" customHeight="1">
      <c r="A2" s="63" t="s">
        <v>89</v>
      </c>
      <c r="O2" s="59"/>
      <c r="Q2" s="60"/>
      <c r="R2" s="60"/>
    </row>
    <row r="3" spans="1:49" ht="38.25" customHeight="1" thickBot="1">
      <c r="A3" s="67" t="s">
        <v>90</v>
      </c>
      <c r="B3" s="68" t="s">
        <v>91</v>
      </c>
      <c r="C3" s="69" t="s">
        <v>92</v>
      </c>
      <c r="D3" s="68" t="s">
        <v>93</v>
      </c>
      <c r="E3" s="70" t="s">
        <v>94</v>
      </c>
      <c r="F3" s="71" t="s">
        <v>95</v>
      </c>
      <c r="G3" s="69" t="s">
        <v>96</v>
      </c>
      <c r="H3" s="72" t="s">
        <v>97</v>
      </c>
      <c r="I3" s="73" t="s">
        <v>98</v>
      </c>
      <c r="J3" s="73" t="s">
        <v>99</v>
      </c>
      <c r="K3" s="74" t="s">
        <v>100</v>
      </c>
      <c r="L3" s="75" t="s">
        <v>101</v>
      </c>
      <c r="M3" s="76" t="s">
        <v>102</v>
      </c>
      <c r="N3" s="77" t="s">
        <v>103</v>
      </c>
      <c r="O3" s="78" t="s">
        <v>104</v>
      </c>
      <c r="P3" s="79" t="s">
        <v>101</v>
      </c>
      <c r="Q3" s="80" t="s">
        <v>102</v>
      </c>
      <c r="R3" s="81"/>
      <c r="S3" s="74" t="s">
        <v>105</v>
      </c>
      <c r="T3" s="75" t="s">
        <v>101</v>
      </c>
      <c r="U3" s="76" t="s">
        <v>102</v>
      </c>
      <c r="V3" s="82" t="s">
        <v>106</v>
      </c>
      <c r="W3" s="83" t="s">
        <v>101</v>
      </c>
      <c r="X3" s="84" t="s">
        <v>102</v>
      </c>
      <c r="Y3" s="85" t="s">
        <v>107</v>
      </c>
      <c r="Z3" s="86" t="s">
        <v>108</v>
      </c>
      <c r="AA3" s="87" t="s">
        <v>101</v>
      </c>
      <c r="AB3" s="88" t="s">
        <v>102</v>
      </c>
      <c r="AC3" s="89" t="s">
        <v>107</v>
      </c>
      <c r="AD3" s="90" t="s">
        <v>109</v>
      </c>
      <c r="AE3" s="69" t="s">
        <v>101</v>
      </c>
      <c r="AF3" s="68" t="s">
        <v>102</v>
      </c>
      <c r="AG3" s="91" t="s">
        <v>110</v>
      </c>
      <c r="AH3" s="92" t="s">
        <v>111</v>
      </c>
      <c r="AI3" s="69" t="s">
        <v>101</v>
      </c>
      <c r="AJ3" s="93" t="s">
        <v>102</v>
      </c>
      <c r="AK3" s="94" t="s">
        <v>107</v>
      </c>
      <c r="AL3" s="93" t="s">
        <v>112</v>
      </c>
      <c r="AN3" s="299" t="s">
        <v>113</v>
      </c>
      <c r="AO3" s="300"/>
      <c r="AR3" s="95" t="s">
        <v>114</v>
      </c>
      <c r="AS3" s="96"/>
      <c r="AU3" s="97" t="s">
        <v>115</v>
      </c>
      <c r="AW3" s="97" t="s">
        <v>86</v>
      </c>
    </row>
    <row r="4" spans="1:49" ht="13.2" thickTop="1" thickBot="1">
      <c r="A4" s="98">
        <v>0</v>
      </c>
      <c r="B4" s="99"/>
      <c r="C4" s="100">
        <v>310</v>
      </c>
      <c r="D4" s="99" t="s">
        <v>116</v>
      </c>
      <c r="E4" s="100" t="s">
        <v>117</v>
      </c>
      <c r="F4" s="99" t="s">
        <v>118</v>
      </c>
      <c r="G4" s="100">
        <v>2</v>
      </c>
      <c r="H4" s="99">
        <v>3</v>
      </c>
      <c r="I4" s="101">
        <v>1997</v>
      </c>
      <c r="J4" s="101">
        <v>1009</v>
      </c>
      <c r="K4" s="102" t="s">
        <v>119</v>
      </c>
      <c r="L4" s="103">
        <v>5</v>
      </c>
      <c r="M4" s="104">
        <v>13.21</v>
      </c>
      <c r="N4" s="105"/>
      <c r="O4" s="106" t="s">
        <v>120</v>
      </c>
      <c r="P4" s="107">
        <v>121</v>
      </c>
      <c r="Q4" s="108" t="s">
        <v>121</v>
      </c>
      <c r="R4" s="109"/>
      <c r="S4" s="102" t="s">
        <v>122</v>
      </c>
      <c r="T4" s="103">
        <v>6</v>
      </c>
      <c r="U4" s="104">
        <v>58.66</v>
      </c>
      <c r="V4" s="110" t="s">
        <v>123</v>
      </c>
      <c r="W4" s="111">
        <v>84</v>
      </c>
      <c r="X4" s="112">
        <v>53.01</v>
      </c>
      <c r="Y4" s="112" t="s">
        <v>124</v>
      </c>
      <c r="Z4" s="113" t="s">
        <v>125</v>
      </c>
      <c r="AA4" s="114">
        <v>84</v>
      </c>
      <c r="AB4" s="115" t="s">
        <v>126</v>
      </c>
      <c r="AC4" s="115" t="s">
        <v>124</v>
      </c>
      <c r="AD4" s="116"/>
      <c r="AE4" s="117"/>
      <c r="AF4" s="118"/>
      <c r="AG4" s="119"/>
      <c r="AH4" s="120"/>
      <c r="AI4" s="117"/>
      <c r="AJ4" s="118"/>
      <c r="AK4" s="104" t="s">
        <v>124</v>
      </c>
      <c r="AL4" s="121"/>
      <c r="AN4" s="122"/>
      <c r="AO4" s="122"/>
      <c r="AR4" s="123"/>
      <c r="AS4" s="124"/>
      <c r="AU4" s="125"/>
      <c r="AW4" s="122"/>
    </row>
    <row r="5" spans="1:49" ht="13.2" thickTop="1" thickBot="1">
      <c r="A5" s="126">
        <v>0</v>
      </c>
      <c r="B5" s="127"/>
      <c r="C5" s="128">
        <v>15</v>
      </c>
      <c r="D5" s="128" t="s">
        <v>127</v>
      </c>
      <c r="E5" s="128" t="s">
        <v>128</v>
      </c>
      <c r="F5" s="128" t="s">
        <v>129</v>
      </c>
      <c r="G5" s="129">
        <v>1</v>
      </c>
      <c r="H5" s="128">
        <v>2</v>
      </c>
      <c r="I5" s="128">
        <v>1998</v>
      </c>
      <c r="J5" s="128">
        <v>401</v>
      </c>
      <c r="K5" s="130" t="s">
        <v>130</v>
      </c>
      <c r="L5" s="131">
        <v>1</v>
      </c>
      <c r="M5" s="132">
        <v>11.57</v>
      </c>
      <c r="N5" s="133"/>
      <c r="O5" s="134" t="s">
        <v>131</v>
      </c>
      <c r="P5" s="135">
        <v>19</v>
      </c>
      <c r="Q5" s="135" t="s">
        <v>132</v>
      </c>
      <c r="R5" s="136"/>
      <c r="S5" s="130" t="s">
        <v>133</v>
      </c>
      <c r="T5" s="131">
        <v>2</v>
      </c>
      <c r="U5" s="132">
        <v>51.59</v>
      </c>
      <c r="V5" s="137" t="s">
        <v>134</v>
      </c>
      <c r="W5" s="138">
        <v>15</v>
      </c>
      <c r="X5" s="139">
        <v>48.98</v>
      </c>
      <c r="Y5" s="140" t="s">
        <v>135</v>
      </c>
      <c r="Z5" s="141" t="s">
        <v>136</v>
      </c>
      <c r="AA5" s="142">
        <v>15</v>
      </c>
      <c r="AB5" s="143" t="s">
        <v>137</v>
      </c>
      <c r="AC5" s="144" t="s">
        <v>124</v>
      </c>
      <c r="AD5" s="145" t="s">
        <v>138</v>
      </c>
      <c r="AE5" s="128">
        <v>15</v>
      </c>
      <c r="AF5" s="146">
        <v>45.98</v>
      </c>
      <c r="AG5" s="147"/>
      <c r="AH5" s="148" t="s">
        <v>139</v>
      </c>
      <c r="AI5" s="128">
        <v>16</v>
      </c>
      <c r="AJ5" s="128" t="s">
        <v>140</v>
      </c>
      <c r="AK5" s="147"/>
      <c r="AL5" s="146"/>
      <c r="AN5" s="122"/>
      <c r="AO5" s="122"/>
      <c r="AR5" s="149"/>
      <c r="AS5" s="124"/>
      <c r="AU5" s="122"/>
      <c r="AW5" s="122"/>
    </row>
    <row r="6" spans="1:49" ht="16.05" customHeight="1" thickTop="1">
      <c r="A6" s="150">
        <v>1</v>
      </c>
      <c r="B6" s="151"/>
      <c r="C6" s="152"/>
      <c r="D6" s="152"/>
      <c r="E6" s="152"/>
      <c r="F6" s="153" t="str">
        <f>IF(G6="","",IF(G6=1,"男","女"))</f>
        <v/>
      </c>
      <c r="G6" s="154"/>
      <c r="H6" s="154"/>
      <c r="I6" s="152"/>
      <c r="J6" s="152"/>
      <c r="K6" s="155"/>
      <c r="L6" s="156" t="str">
        <f>IFERROR(VLOOKUP(K6,$AN$6:$AO$50,2,FALSE),"")</f>
        <v/>
      </c>
      <c r="M6" s="157"/>
      <c r="N6" s="158"/>
      <c r="O6" s="159"/>
      <c r="P6" s="160" t="e">
        <f t="shared" ref="P6:P69" si="0">VLOOKUP(O6,$AN$6:$AO$57,2,FALSE)</f>
        <v>#N/A</v>
      </c>
      <c r="Q6" s="161"/>
      <c r="R6" s="162"/>
      <c r="S6" s="155"/>
      <c r="T6" s="156" t="str">
        <f>IFERROR(VLOOKUP(S6,$AN$6:$AO$50,2,FALSE),"")</f>
        <v/>
      </c>
      <c r="U6" s="157"/>
      <c r="V6" s="163"/>
      <c r="W6" s="156" t="str">
        <f>IFERROR(VLOOKUP(V6,$AN$6:$AO$50,2,FALSE),"")</f>
        <v/>
      </c>
      <c r="X6" s="157"/>
      <c r="Y6" s="164"/>
      <c r="Z6" s="165"/>
      <c r="AA6" s="166" t="str">
        <f>IFERROR(VLOOKUP(Z6,$AN$6:$AO$50,2,FALSE),"")</f>
        <v/>
      </c>
      <c r="AB6" s="167"/>
      <c r="AC6" s="168"/>
      <c r="AD6" s="169" t="str">
        <f t="shared" ref="AD6:AD69" si="1">IF(AE6="","",VLOOKUP(AE6,$AN$5:$AN$57,2))</f>
        <v/>
      </c>
      <c r="AE6" s="170"/>
      <c r="AF6" s="171"/>
      <c r="AG6" s="172"/>
      <c r="AH6" s="173" t="str">
        <f t="shared" ref="AH6:AH69" si="2">IF(AI6="","",VLOOKUP(AI6,$AN$5:$AN$57,2))</f>
        <v/>
      </c>
      <c r="AI6" s="170"/>
      <c r="AJ6" s="174"/>
      <c r="AK6" s="175"/>
      <c r="AL6" s="174"/>
      <c r="AN6" s="220" t="s">
        <v>214</v>
      </c>
      <c r="AO6" s="221">
        <v>1</v>
      </c>
      <c r="AR6" s="176">
        <v>1</v>
      </c>
      <c r="AS6" s="177" t="s">
        <v>141</v>
      </c>
      <c r="AU6" s="125">
        <v>1</v>
      </c>
      <c r="AW6" s="125" t="s">
        <v>124</v>
      </c>
    </row>
    <row r="7" spans="1:49" ht="16.05" customHeight="1">
      <c r="A7" s="178">
        <v>2</v>
      </c>
      <c r="B7" s="179"/>
      <c r="C7" s="180"/>
      <c r="D7" s="180"/>
      <c r="E7" s="180"/>
      <c r="F7" s="153" t="str">
        <f t="shared" ref="F7:F70" si="3">IF(G7="","",IF(G7=1,"男","女"))</f>
        <v/>
      </c>
      <c r="G7" s="154"/>
      <c r="H7" s="154"/>
      <c r="I7" s="180"/>
      <c r="J7" s="180"/>
      <c r="K7" s="155"/>
      <c r="L7" s="156" t="str">
        <f t="shared" ref="L7:L70" si="4">IFERROR(VLOOKUP(K7,$AN$6:$AO$50,2,FALSE),"")</f>
        <v/>
      </c>
      <c r="M7" s="157"/>
      <c r="N7" s="158"/>
      <c r="O7" s="159"/>
      <c r="P7" s="160" t="e">
        <f t="shared" si="0"/>
        <v>#N/A</v>
      </c>
      <c r="Q7" s="161"/>
      <c r="R7" s="162"/>
      <c r="S7" s="155"/>
      <c r="T7" s="156" t="str">
        <f t="shared" ref="T7:T70" si="5">IFERROR(VLOOKUP(S7,$AN$6:$AO$50,2,FALSE),"")</f>
        <v/>
      </c>
      <c r="U7" s="157"/>
      <c r="V7" s="163"/>
      <c r="W7" s="156" t="str">
        <f t="shared" ref="W7:W70" si="6">IFERROR(VLOOKUP(V7,$AN$6:$AO$50,2,FALSE),"")</f>
        <v/>
      </c>
      <c r="X7" s="157"/>
      <c r="Y7" s="164"/>
      <c r="Z7" s="165"/>
      <c r="AA7" s="166" t="str">
        <f>IFERROR(VLOOKUP(Z7,$AN$6:$AO$50,2,FALSE),"")</f>
        <v/>
      </c>
      <c r="AB7" s="167"/>
      <c r="AC7" s="168"/>
      <c r="AD7" s="169" t="str">
        <f t="shared" si="1"/>
        <v/>
      </c>
      <c r="AE7" s="170"/>
      <c r="AF7" s="171"/>
      <c r="AG7" s="172"/>
      <c r="AH7" s="173" t="str">
        <f t="shared" si="2"/>
        <v/>
      </c>
      <c r="AI7" s="170"/>
      <c r="AJ7" s="174"/>
      <c r="AK7" s="175"/>
      <c r="AL7" s="181"/>
      <c r="AN7" s="215" t="s">
        <v>215</v>
      </c>
      <c r="AO7" s="216">
        <v>2</v>
      </c>
      <c r="AR7" s="183">
        <v>2</v>
      </c>
      <c r="AS7" s="184" t="s">
        <v>118</v>
      </c>
      <c r="AU7" s="125">
        <v>2</v>
      </c>
      <c r="AW7" s="125" t="s">
        <v>135</v>
      </c>
    </row>
    <row r="8" spans="1:49" ht="16.05" customHeight="1">
      <c r="A8" s="178">
        <v>3</v>
      </c>
      <c r="B8" s="179"/>
      <c r="C8" s="180"/>
      <c r="D8" s="180"/>
      <c r="E8" s="180"/>
      <c r="F8" s="153" t="str">
        <f t="shared" si="3"/>
        <v/>
      </c>
      <c r="G8" s="154"/>
      <c r="H8" s="154"/>
      <c r="I8" s="180"/>
      <c r="J8" s="180"/>
      <c r="K8" s="155"/>
      <c r="L8" s="156" t="str">
        <f t="shared" si="4"/>
        <v/>
      </c>
      <c r="M8" s="157"/>
      <c r="N8" s="158"/>
      <c r="O8" s="159"/>
      <c r="P8" s="160" t="e">
        <f t="shared" si="0"/>
        <v>#N/A</v>
      </c>
      <c r="Q8" s="161"/>
      <c r="R8" s="162"/>
      <c r="S8" s="155"/>
      <c r="T8" s="156" t="str">
        <f t="shared" si="5"/>
        <v/>
      </c>
      <c r="U8" s="157"/>
      <c r="V8" s="163"/>
      <c r="W8" s="156" t="str">
        <f t="shared" si="6"/>
        <v/>
      </c>
      <c r="X8" s="157"/>
      <c r="Y8" s="164"/>
      <c r="Z8" s="165"/>
      <c r="AA8" s="166" t="str">
        <f t="shared" ref="AA8:AA71" si="7">IFERROR(VLOOKUP(Z8,$AN$6:$AO$50,2,FALSE),"")</f>
        <v/>
      </c>
      <c r="AB8" s="167"/>
      <c r="AC8" s="168"/>
      <c r="AD8" s="169" t="str">
        <f t="shared" si="1"/>
        <v/>
      </c>
      <c r="AE8" s="170"/>
      <c r="AF8" s="171"/>
      <c r="AG8" s="172"/>
      <c r="AH8" s="173" t="str">
        <f t="shared" si="2"/>
        <v/>
      </c>
      <c r="AI8" s="170"/>
      <c r="AJ8" s="174"/>
      <c r="AK8" s="175"/>
      <c r="AL8" s="181"/>
      <c r="AN8" s="215" t="s">
        <v>216</v>
      </c>
      <c r="AO8" s="216">
        <v>3</v>
      </c>
      <c r="AU8" s="125">
        <v>3</v>
      </c>
      <c r="AW8" s="125" t="s">
        <v>142</v>
      </c>
    </row>
    <row r="9" spans="1:49" ht="16.05" customHeight="1">
      <c r="A9" s="178">
        <v>4</v>
      </c>
      <c r="B9" s="179"/>
      <c r="C9" s="180"/>
      <c r="D9" s="180"/>
      <c r="E9" s="180"/>
      <c r="F9" s="153" t="str">
        <f t="shared" si="3"/>
        <v/>
      </c>
      <c r="G9" s="154"/>
      <c r="H9" s="154"/>
      <c r="I9" s="180"/>
      <c r="J9" s="180"/>
      <c r="K9" s="155"/>
      <c r="L9" s="156" t="str">
        <f t="shared" si="4"/>
        <v/>
      </c>
      <c r="M9" s="157"/>
      <c r="N9" s="158"/>
      <c r="O9" s="159"/>
      <c r="P9" s="160" t="e">
        <f t="shared" si="0"/>
        <v>#N/A</v>
      </c>
      <c r="Q9" s="161"/>
      <c r="R9" s="162"/>
      <c r="S9" s="155"/>
      <c r="T9" s="156" t="str">
        <f t="shared" si="5"/>
        <v/>
      </c>
      <c r="U9" s="157"/>
      <c r="V9" s="163"/>
      <c r="W9" s="156" t="str">
        <f t="shared" si="6"/>
        <v/>
      </c>
      <c r="X9" s="157"/>
      <c r="Y9" s="164"/>
      <c r="Z9" s="165"/>
      <c r="AA9" s="166" t="str">
        <f t="shared" si="7"/>
        <v/>
      </c>
      <c r="AB9" s="167"/>
      <c r="AC9" s="168"/>
      <c r="AD9" s="169" t="str">
        <f t="shared" si="1"/>
        <v/>
      </c>
      <c r="AE9" s="170"/>
      <c r="AF9" s="171"/>
      <c r="AG9" s="172"/>
      <c r="AH9" s="173" t="str">
        <f t="shared" si="2"/>
        <v/>
      </c>
      <c r="AI9" s="170"/>
      <c r="AJ9" s="174"/>
      <c r="AK9" s="175"/>
      <c r="AL9" s="181"/>
      <c r="AN9" s="222" t="s">
        <v>217</v>
      </c>
      <c r="AO9" s="216">
        <v>4</v>
      </c>
      <c r="AU9" s="125">
        <v>4</v>
      </c>
      <c r="AW9" s="185"/>
    </row>
    <row r="10" spans="1:49" ht="16.05" customHeight="1">
      <c r="A10" s="178">
        <v>5</v>
      </c>
      <c r="B10" s="179"/>
      <c r="C10" s="180"/>
      <c r="D10" s="180"/>
      <c r="E10" s="180"/>
      <c r="F10" s="153" t="str">
        <f t="shared" si="3"/>
        <v/>
      </c>
      <c r="G10" s="154"/>
      <c r="H10" s="154"/>
      <c r="I10" s="180"/>
      <c r="J10" s="180"/>
      <c r="K10" s="155"/>
      <c r="L10" s="156" t="str">
        <f t="shared" si="4"/>
        <v/>
      </c>
      <c r="M10" s="157"/>
      <c r="N10" s="158"/>
      <c r="O10" s="159"/>
      <c r="P10" s="160" t="e">
        <f t="shared" si="0"/>
        <v>#N/A</v>
      </c>
      <c r="Q10" s="161"/>
      <c r="R10" s="162"/>
      <c r="S10" s="155"/>
      <c r="T10" s="156" t="str">
        <f t="shared" si="5"/>
        <v/>
      </c>
      <c r="U10" s="157"/>
      <c r="V10" s="163"/>
      <c r="W10" s="156" t="str">
        <f t="shared" si="6"/>
        <v/>
      </c>
      <c r="X10" s="157"/>
      <c r="Y10" s="164"/>
      <c r="Z10" s="165"/>
      <c r="AA10" s="166" t="str">
        <f t="shared" si="7"/>
        <v/>
      </c>
      <c r="AB10" s="167"/>
      <c r="AC10" s="168"/>
      <c r="AD10" s="169" t="str">
        <f t="shared" si="1"/>
        <v/>
      </c>
      <c r="AE10" s="170"/>
      <c r="AF10" s="171"/>
      <c r="AG10" s="172"/>
      <c r="AH10" s="173" t="str">
        <f t="shared" si="2"/>
        <v/>
      </c>
      <c r="AI10" s="170"/>
      <c r="AJ10" s="174"/>
      <c r="AK10" s="175"/>
      <c r="AL10" s="181"/>
      <c r="AN10" s="222" t="s">
        <v>218</v>
      </c>
      <c r="AO10" s="216">
        <v>5</v>
      </c>
      <c r="AU10" s="125">
        <v>5</v>
      </c>
    </row>
    <row r="11" spans="1:49" ht="16.05" customHeight="1">
      <c r="A11" s="178">
        <v>6</v>
      </c>
      <c r="B11" s="179"/>
      <c r="C11" s="180"/>
      <c r="D11" s="180"/>
      <c r="E11" s="180"/>
      <c r="F11" s="153" t="str">
        <f t="shared" si="3"/>
        <v/>
      </c>
      <c r="G11" s="154"/>
      <c r="H11" s="154"/>
      <c r="I11" s="180"/>
      <c r="J11" s="180"/>
      <c r="K11" s="155"/>
      <c r="L11" s="156" t="str">
        <f t="shared" si="4"/>
        <v/>
      </c>
      <c r="M11" s="157"/>
      <c r="N11" s="158"/>
      <c r="O11" s="159"/>
      <c r="P11" s="160" t="e">
        <f t="shared" si="0"/>
        <v>#N/A</v>
      </c>
      <c r="Q11" s="161"/>
      <c r="R11" s="162"/>
      <c r="S11" s="155"/>
      <c r="T11" s="156" t="str">
        <f t="shared" si="5"/>
        <v/>
      </c>
      <c r="U11" s="157"/>
      <c r="V11" s="163"/>
      <c r="W11" s="156" t="str">
        <f t="shared" si="6"/>
        <v/>
      </c>
      <c r="X11" s="157"/>
      <c r="Y11" s="164"/>
      <c r="Z11" s="165"/>
      <c r="AA11" s="166" t="str">
        <f t="shared" si="7"/>
        <v/>
      </c>
      <c r="AB11" s="167"/>
      <c r="AC11" s="168"/>
      <c r="AD11" s="169" t="str">
        <f t="shared" si="1"/>
        <v/>
      </c>
      <c r="AE11" s="170"/>
      <c r="AF11" s="171"/>
      <c r="AG11" s="172"/>
      <c r="AH11" s="173" t="str">
        <f t="shared" si="2"/>
        <v/>
      </c>
      <c r="AI11" s="170"/>
      <c r="AJ11" s="174"/>
      <c r="AK11" s="175"/>
      <c r="AL11" s="181"/>
      <c r="AN11" s="215" t="s">
        <v>219</v>
      </c>
      <c r="AO11" s="216">
        <v>6</v>
      </c>
      <c r="AU11" s="185">
        <v>6</v>
      </c>
      <c r="AV11" s="60"/>
      <c r="AW11" s="60"/>
    </row>
    <row r="12" spans="1:49" ht="16.05" customHeight="1">
      <c r="A12" s="178">
        <v>7</v>
      </c>
      <c r="B12" s="179"/>
      <c r="C12" s="180"/>
      <c r="D12" s="180"/>
      <c r="E12" s="180"/>
      <c r="F12" s="153" t="str">
        <f t="shared" si="3"/>
        <v/>
      </c>
      <c r="G12" s="154"/>
      <c r="H12" s="154"/>
      <c r="I12" s="180"/>
      <c r="J12" s="180"/>
      <c r="K12" s="155"/>
      <c r="L12" s="156" t="str">
        <f t="shared" si="4"/>
        <v/>
      </c>
      <c r="M12" s="157"/>
      <c r="N12" s="158"/>
      <c r="O12" s="159"/>
      <c r="P12" s="160" t="e">
        <f t="shared" si="0"/>
        <v>#N/A</v>
      </c>
      <c r="Q12" s="161"/>
      <c r="R12" s="162"/>
      <c r="S12" s="155"/>
      <c r="T12" s="156" t="str">
        <f t="shared" si="5"/>
        <v/>
      </c>
      <c r="U12" s="157"/>
      <c r="V12" s="163"/>
      <c r="W12" s="156" t="str">
        <f t="shared" si="6"/>
        <v/>
      </c>
      <c r="X12" s="157"/>
      <c r="Y12" s="164"/>
      <c r="Z12" s="165"/>
      <c r="AA12" s="166" t="str">
        <f t="shared" si="7"/>
        <v/>
      </c>
      <c r="AB12" s="167"/>
      <c r="AC12" s="168"/>
      <c r="AD12" s="169" t="str">
        <f t="shared" si="1"/>
        <v/>
      </c>
      <c r="AE12" s="170"/>
      <c r="AF12" s="171"/>
      <c r="AG12" s="172"/>
      <c r="AH12" s="173" t="str">
        <f t="shared" si="2"/>
        <v/>
      </c>
      <c r="AI12" s="170"/>
      <c r="AJ12" s="174"/>
      <c r="AK12" s="175"/>
      <c r="AL12" s="181"/>
      <c r="AN12" s="215" t="s">
        <v>229</v>
      </c>
      <c r="AO12" s="221">
        <v>7</v>
      </c>
      <c r="AV12" s="60"/>
      <c r="AW12" s="60"/>
    </row>
    <row r="13" spans="1:49" ht="16.05" customHeight="1">
      <c r="A13" s="178">
        <v>8</v>
      </c>
      <c r="B13" s="179"/>
      <c r="C13" s="180"/>
      <c r="D13" s="180"/>
      <c r="E13" s="180"/>
      <c r="F13" s="153" t="str">
        <f t="shared" si="3"/>
        <v/>
      </c>
      <c r="G13" s="154"/>
      <c r="H13" s="154"/>
      <c r="I13" s="180"/>
      <c r="J13" s="180"/>
      <c r="K13" s="155"/>
      <c r="L13" s="156" t="str">
        <f t="shared" si="4"/>
        <v/>
      </c>
      <c r="M13" s="157"/>
      <c r="N13" s="158"/>
      <c r="O13" s="159"/>
      <c r="P13" s="160" t="e">
        <f t="shared" si="0"/>
        <v>#N/A</v>
      </c>
      <c r="Q13" s="161"/>
      <c r="R13" s="162"/>
      <c r="S13" s="155"/>
      <c r="T13" s="156" t="str">
        <f t="shared" si="5"/>
        <v/>
      </c>
      <c r="U13" s="157"/>
      <c r="V13" s="163"/>
      <c r="W13" s="156" t="str">
        <f t="shared" si="6"/>
        <v/>
      </c>
      <c r="X13" s="157"/>
      <c r="Y13" s="164"/>
      <c r="Z13" s="165"/>
      <c r="AA13" s="166" t="str">
        <f t="shared" si="7"/>
        <v/>
      </c>
      <c r="AB13" s="167"/>
      <c r="AC13" s="168"/>
      <c r="AD13" s="169" t="str">
        <f t="shared" si="1"/>
        <v/>
      </c>
      <c r="AE13" s="170"/>
      <c r="AF13" s="171"/>
      <c r="AG13" s="172"/>
      <c r="AH13" s="173" t="str">
        <f t="shared" si="2"/>
        <v/>
      </c>
      <c r="AI13" s="170"/>
      <c r="AJ13" s="174"/>
      <c r="AK13" s="175"/>
      <c r="AL13" s="181"/>
      <c r="AN13" s="217" t="s">
        <v>230</v>
      </c>
      <c r="AO13" s="216">
        <v>8</v>
      </c>
      <c r="AV13" s="60"/>
      <c r="AW13" s="60"/>
    </row>
    <row r="14" spans="1:49" ht="16.05" customHeight="1">
      <c r="A14" s="178">
        <v>9</v>
      </c>
      <c r="B14" s="179"/>
      <c r="C14" s="180"/>
      <c r="D14" s="180"/>
      <c r="E14" s="180"/>
      <c r="F14" s="153" t="str">
        <f t="shared" si="3"/>
        <v/>
      </c>
      <c r="G14" s="154"/>
      <c r="H14" s="154"/>
      <c r="I14" s="180"/>
      <c r="J14" s="180"/>
      <c r="K14" s="155"/>
      <c r="L14" s="156" t="str">
        <f t="shared" si="4"/>
        <v/>
      </c>
      <c r="M14" s="157"/>
      <c r="N14" s="158"/>
      <c r="O14" s="159"/>
      <c r="P14" s="160" t="e">
        <f t="shared" si="0"/>
        <v>#N/A</v>
      </c>
      <c r="Q14" s="161"/>
      <c r="R14" s="162"/>
      <c r="S14" s="155"/>
      <c r="T14" s="156" t="str">
        <f t="shared" si="5"/>
        <v/>
      </c>
      <c r="U14" s="157"/>
      <c r="V14" s="163"/>
      <c r="W14" s="156" t="str">
        <f t="shared" si="6"/>
        <v/>
      </c>
      <c r="X14" s="157"/>
      <c r="Y14" s="164"/>
      <c r="Z14" s="165"/>
      <c r="AA14" s="166" t="str">
        <f t="shared" si="7"/>
        <v/>
      </c>
      <c r="AB14" s="167"/>
      <c r="AC14" s="168"/>
      <c r="AD14" s="169" t="str">
        <f t="shared" si="1"/>
        <v/>
      </c>
      <c r="AE14" s="170"/>
      <c r="AF14" s="171"/>
      <c r="AG14" s="172"/>
      <c r="AH14" s="173" t="str">
        <f t="shared" si="2"/>
        <v/>
      </c>
      <c r="AI14" s="170"/>
      <c r="AJ14" s="174"/>
      <c r="AK14" s="175"/>
      <c r="AL14" s="181"/>
      <c r="AN14" s="215" t="s">
        <v>231</v>
      </c>
      <c r="AO14" s="216">
        <v>9</v>
      </c>
      <c r="AV14" s="60"/>
      <c r="AW14" s="60"/>
    </row>
    <row r="15" spans="1:49" ht="16.05" customHeight="1">
      <c r="A15" s="178">
        <v>10</v>
      </c>
      <c r="B15" s="179"/>
      <c r="C15" s="180"/>
      <c r="D15" s="180"/>
      <c r="E15" s="180"/>
      <c r="F15" s="153" t="str">
        <f t="shared" si="3"/>
        <v/>
      </c>
      <c r="G15" s="154"/>
      <c r="H15" s="154"/>
      <c r="I15" s="180"/>
      <c r="J15" s="180"/>
      <c r="K15" s="155"/>
      <c r="L15" s="156" t="str">
        <f t="shared" si="4"/>
        <v/>
      </c>
      <c r="M15" s="157"/>
      <c r="N15" s="158"/>
      <c r="O15" s="159"/>
      <c r="P15" s="160" t="e">
        <f t="shared" si="0"/>
        <v>#N/A</v>
      </c>
      <c r="Q15" s="161"/>
      <c r="R15" s="162"/>
      <c r="S15" s="155"/>
      <c r="T15" s="156" t="str">
        <f t="shared" si="5"/>
        <v/>
      </c>
      <c r="U15" s="157"/>
      <c r="V15" s="163"/>
      <c r="W15" s="156" t="str">
        <f t="shared" si="6"/>
        <v/>
      </c>
      <c r="X15" s="157"/>
      <c r="Y15" s="164"/>
      <c r="Z15" s="165"/>
      <c r="AA15" s="166" t="str">
        <f t="shared" si="7"/>
        <v/>
      </c>
      <c r="AB15" s="167"/>
      <c r="AC15" s="168"/>
      <c r="AD15" s="169" t="str">
        <f t="shared" si="1"/>
        <v/>
      </c>
      <c r="AE15" s="170"/>
      <c r="AF15" s="171"/>
      <c r="AG15" s="172"/>
      <c r="AH15" s="173" t="str">
        <f t="shared" si="2"/>
        <v/>
      </c>
      <c r="AI15" s="170"/>
      <c r="AJ15" s="174"/>
      <c r="AK15" s="175"/>
      <c r="AL15" s="181"/>
      <c r="AN15" s="215" t="s">
        <v>232</v>
      </c>
      <c r="AO15" s="216">
        <v>10</v>
      </c>
      <c r="AV15" s="60"/>
      <c r="AW15" s="60"/>
    </row>
    <row r="16" spans="1:49" ht="16.05" customHeight="1">
      <c r="A16" s="178">
        <v>11</v>
      </c>
      <c r="B16" s="179"/>
      <c r="C16" s="180"/>
      <c r="D16" s="180"/>
      <c r="E16" s="180"/>
      <c r="F16" s="153" t="str">
        <f t="shared" si="3"/>
        <v/>
      </c>
      <c r="G16" s="154"/>
      <c r="H16" s="154"/>
      <c r="I16" s="180"/>
      <c r="J16" s="180"/>
      <c r="K16" s="155"/>
      <c r="L16" s="156" t="str">
        <f t="shared" si="4"/>
        <v/>
      </c>
      <c r="M16" s="157"/>
      <c r="N16" s="158"/>
      <c r="O16" s="159"/>
      <c r="P16" s="160" t="e">
        <f t="shared" si="0"/>
        <v>#N/A</v>
      </c>
      <c r="Q16" s="161"/>
      <c r="R16" s="162"/>
      <c r="S16" s="155"/>
      <c r="T16" s="156" t="str">
        <f t="shared" si="5"/>
        <v/>
      </c>
      <c r="U16" s="157"/>
      <c r="V16" s="163"/>
      <c r="W16" s="156" t="str">
        <f t="shared" si="6"/>
        <v/>
      </c>
      <c r="X16" s="157"/>
      <c r="Y16" s="164"/>
      <c r="Z16" s="165"/>
      <c r="AA16" s="166" t="str">
        <f t="shared" si="7"/>
        <v/>
      </c>
      <c r="AB16" s="167"/>
      <c r="AC16" s="168"/>
      <c r="AD16" s="169" t="str">
        <f t="shared" si="1"/>
        <v/>
      </c>
      <c r="AE16" s="170"/>
      <c r="AF16" s="171"/>
      <c r="AG16" s="172"/>
      <c r="AH16" s="173" t="str">
        <f t="shared" si="2"/>
        <v/>
      </c>
      <c r="AI16" s="170"/>
      <c r="AJ16" s="174"/>
      <c r="AK16" s="175"/>
      <c r="AL16" s="181"/>
      <c r="AN16" s="215" t="s">
        <v>233</v>
      </c>
      <c r="AO16" s="216">
        <v>11</v>
      </c>
      <c r="AV16" s="60"/>
      <c r="AW16" s="60"/>
    </row>
    <row r="17" spans="1:49" ht="16.05" customHeight="1">
      <c r="A17" s="178">
        <v>12</v>
      </c>
      <c r="B17" s="179"/>
      <c r="C17" s="180"/>
      <c r="D17" s="180"/>
      <c r="E17" s="180"/>
      <c r="F17" s="153" t="str">
        <f t="shared" si="3"/>
        <v/>
      </c>
      <c r="G17" s="154"/>
      <c r="H17" s="154"/>
      <c r="I17" s="180"/>
      <c r="J17" s="180"/>
      <c r="K17" s="155"/>
      <c r="L17" s="156" t="str">
        <f t="shared" si="4"/>
        <v/>
      </c>
      <c r="M17" s="157"/>
      <c r="N17" s="158"/>
      <c r="O17" s="159"/>
      <c r="P17" s="160" t="e">
        <f t="shared" si="0"/>
        <v>#N/A</v>
      </c>
      <c r="Q17" s="161"/>
      <c r="R17" s="162"/>
      <c r="S17" s="155"/>
      <c r="T17" s="156" t="str">
        <f t="shared" si="5"/>
        <v/>
      </c>
      <c r="U17" s="157"/>
      <c r="V17" s="163"/>
      <c r="W17" s="156" t="str">
        <f t="shared" si="6"/>
        <v/>
      </c>
      <c r="X17" s="157"/>
      <c r="Y17" s="164"/>
      <c r="Z17" s="165"/>
      <c r="AA17" s="166" t="str">
        <f t="shared" si="7"/>
        <v/>
      </c>
      <c r="AB17" s="167"/>
      <c r="AC17" s="168"/>
      <c r="AD17" s="169" t="str">
        <f t="shared" si="1"/>
        <v/>
      </c>
      <c r="AE17" s="170"/>
      <c r="AF17" s="171"/>
      <c r="AG17" s="172"/>
      <c r="AH17" s="173" t="str">
        <f t="shared" si="2"/>
        <v/>
      </c>
      <c r="AI17" s="170"/>
      <c r="AJ17" s="174"/>
      <c r="AK17" s="175"/>
      <c r="AL17" s="181"/>
      <c r="AN17" s="215" t="s">
        <v>234</v>
      </c>
      <c r="AO17" s="216">
        <v>12</v>
      </c>
      <c r="AV17" s="60"/>
      <c r="AW17" s="60"/>
    </row>
    <row r="18" spans="1:49" ht="16.05" customHeight="1">
      <c r="A18" s="178">
        <v>13</v>
      </c>
      <c r="B18" s="179"/>
      <c r="C18" s="180"/>
      <c r="D18" s="180"/>
      <c r="E18" s="180"/>
      <c r="F18" s="153" t="str">
        <f t="shared" si="3"/>
        <v/>
      </c>
      <c r="G18" s="154"/>
      <c r="H18" s="154"/>
      <c r="I18" s="180"/>
      <c r="J18" s="180"/>
      <c r="K18" s="155"/>
      <c r="L18" s="156" t="str">
        <f t="shared" si="4"/>
        <v/>
      </c>
      <c r="M18" s="157"/>
      <c r="N18" s="158"/>
      <c r="O18" s="159"/>
      <c r="P18" s="160" t="e">
        <f t="shared" si="0"/>
        <v>#N/A</v>
      </c>
      <c r="Q18" s="161"/>
      <c r="R18" s="162"/>
      <c r="S18" s="155"/>
      <c r="T18" s="156" t="str">
        <f t="shared" si="5"/>
        <v/>
      </c>
      <c r="U18" s="157"/>
      <c r="V18" s="163"/>
      <c r="W18" s="156" t="str">
        <f t="shared" si="6"/>
        <v/>
      </c>
      <c r="X18" s="157"/>
      <c r="Y18" s="164"/>
      <c r="Z18" s="165"/>
      <c r="AA18" s="166" t="str">
        <f t="shared" si="7"/>
        <v/>
      </c>
      <c r="AB18" s="167"/>
      <c r="AC18" s="168"/>
      <c r="AD18" s="169" t="str">
        <f t="shared" si="1"/>
        <v/>
      </c>
      <c r="AE18" s="170"/>
      <c r="AF18" s="171"/>
      <c r="AG18" s="172"/>
      <c r="AH18" s="173" t="str">
        <f t="shared" si="2"/>
        <v/>
      </c>
      <c r="AI18" s="170"/>
      <c r="AJ18" s="174"/>
      <c r="AK18" s="175"/>
      <c r="AL18" s="181"/>
      <c r="AN18" s="215" t="s">
        <v>220</v>
      </c>
      <c r="AO18" s="221">
        <v>13</v>
      </c>
      <c r="AV18" s="60"/>
      <c r="AW18" s="60"/>
    </row>
    <row r="19" spans="1:49" ht="16.05" customHeight="1">
      <c r="A19" s="178">
        <v>14</v>
      </c>
      <c r="B19" s="179"/>
      <c r="C19" s="180"/>
      <c r="D19" s="180"/>
      <c r="E19" s="180"/>
      <c r="F19" s="153" t="str">
        <f t="shared" si="3"/>
        <v/>
      </c>
      <c r="G19" s="154"/>
      <c r="H19" s="154"/>
      <c r="I19" s="180"/>
      <c r="J19" s="180"/>
      <c r="K19" s="155"/>
      <c r="L19" s="156" t="str">
        <f t="shared" si="4"/>
        <v/>
      </c>
      <c r="M19" s="157"/>
      <c r="N19" s="158"/>
      <c r="O19" s="159"/>
      <c r="P19" s="160" t="e">
        <f t="shared" si="0"/>
        <v>#N/A</v>
      </c>
      <c r="Q19" s="161"/>
      <c r="R19" s="162"/>
      <c r="S19" s="155"/>
      <c r="T19" s="156" t="str">
        <f t="shared" si="5"/>
        <v/>
      </c>
      <c r="U19" s="157"/>
      <c r="V19" s="163"/>
      <c r="W19" s="156" t="str">
        <f t="shared" si="6"/>
        <v/>
      </c>
      <c r="X19" s="157"/>
      <c r="Y19" s="164"/>
      <c r="Z19" s="165"/>
      <c r="AA19" s="166" t="str">
        <f t="shared" si="7"/>
        <v/>
      </c>
      <c r="AB19" s="167"/>
      <c r="AC19" s="168"/>
      <c r="AD19" s="169" t="str">
        <f t="shared" si="1"/>
        <v/>
      </c>
      <c r="AE19" s="170"/>
      <c r="AF19" s="171"/>
      <c r="AG19" s="172"/>
      <c r="AH19" s="173" t="str">
        <f t="shared" si="2"/>
        <v/>
      </c>
      <c r="AI19" s="170"/>
      <c r="AJ19" s="174"/>
      <c r="AK19" s="175"/>
      <c r="AL19" s="181"/>
      <c r="AN19" s="215" t="s">
        <v>221</v>
      </c>
      <c r="AO19" s="216">
        <v>14</v>
      </c>
      <c r="AV19" s="60"/>
      <c r="AW19" s="60"/>
    </row>
    <row r="20" spans="1:49" ht="16.05" customHeight="1">
      <c r="A20" s="178">
        <v>15</v>
      </c>
      <c r="B20" s="179"/>
      <c r="C20" s="180"/>
      <c r="D20" s="180"/>
      <c r="E20" s="180"/>
      <c r="F20" s="153" t="str">
        <f t="shared" si="3"/>
        <v/>
      </c>
      <c r="G20" s="154"/>
      <c r="H20" s="154"/>
      <c r="I20" s="180"/>
      <c r="J20" s="180"/>
      <c r="K20" s="155"/>
      <c r="L20" s="156" t="str">
        <f t="shared" si="4"/>
        <v/>
      </c>
      <c r="M20" s="157"/>
      <c r="N20" s="158"/>
      <c r="O20" s="159"/>
      <c r="P20" s="160" t="e">
        <f t="shared" si="0"/>
        <v>#N/A</v>
      </c>
      <c r="Q20" s="161"/>
      <c r="R20" s="162"/>
      <c r="S20" s="155"/>
      <c r="T20" s="156" t="str">
        <f t="shared" si="5"/>
        <v/>
      </c>
      <c r="U20" s="157"/>
      <c r="V20" s="163"/>
      <c r="W20" s="156" t="str">
        <f t="shared" si="6"/>
        <v/>
      </c>
      <c r="X20" s="157"/>
      <c r="Y20" s="164"/>
      <c r="Z20" s="165"/>
      <c r="AA20" s="166" t="str">
        <f t="shared" si="7"/>
        <v/>
      </c>
      <c r="AB20" s="167"/>
      <c r="AC20" s="168"/>
      <c r="AD20" s="169" t="str">
        <f t="shared" si="1"/>
        <v/>
      </c>
      <c r="AE20" s="170"/>
      <c r="AF20" s="171"/>
      <c r="AG20" s="172"/>
      <c r="AH20" s="173" t="str">
        <f t="shared" si="2"/>
        <v/>
      </c>
      <c r="AI20" s="170"/>
      <c r="AJ20" s="174"/>
      <c r="AK20" s="175"/>
      <c r="AL20" s="181"/>
      <c r="AN20" s="215" t="s">
        <v>222</v>
      </c>
      <c r="AO20" s="216">
        <v>15</v>
      </c>
      <c r="AV20" s="60"/>
      <c r="AW20" s="60"/>
    </row>
    <row r="21" spans="1:49" ht="16.05" customHeight="1">
      <c r="A21" s="178">
        <v>16</v>
      </c>
      <c r="B21" s="179"/>
      <c r="C21" s="180"/>
      <c r="D21" s="180"/>
      <c r="E21" s="180"/>
      <c r="F21" s="153" t="str">
        <f t="shared" si="3"/>
        <v/>
      </c>
      <c r="G21" s="154"/>
      <c r="H21" s="154"/>
      <c r="I21" s="180"/>
      <c r="J21" s="180"/>
      <c r="K21" s="155"/>
      <c r="L21" s="156" t="str">
        <f t="shared" si="4"/>
        <v/>
      </c>
      <c r="M21" s="157"/>
      <c r="N21" s="158"/>
      <c r="O21" s="159"/>
      <c r="P21" s="160" t="e">
        <f t="shared" si="0"/>
        <v>#N/A</v>
      </c>
      <c r="Q21" s="161"/>
      <c r="R21" s="162"/>
      <c r="S21" s="155"/>
      <c r="T21" s="156" t="str">
        <f t="shared" si="5"/>
        <v/>
      </c>
      <c r="U21" s="157"/>
      <c r="V21" s="163"/>
      <c r="W21" s="156" t="str">
        <f t="shared" si="6"/>
        <v/>
      </c>
      <c r="X21" s="157"/>
      <c r="Y21" s="164"/>
      <c r="Z21" s="165"/>
      <c r="AA21" s="166" t="str">
        <f t="shared" si="7"/>
        <v/>
      </c>
      <c r="AB21" s="167"/>
      <c r="AC21" s="168"/>
      <c r="AD21" s="169" t="str">
        <f t="shared" si="1"/>
        <v/>
      </c>
      <c r="AE21" s="170"/>
      <c r="AF21" s="171"/>
      <c r="AG21" s="172"/>
      <c r="AH21" s="173" t="str">
        <f t="shared" si="2"/>
        <v/>
      </c>
      <c r="AI21" s="170"/>
      <c r="AJ21" s="174"/>
      <c r="AK21" s="175"/>
      <c r="AL21" s="181"/>
      <c r="AN21" s="182"/>
      <c r="AO21" s="186"/>
      <c r="AV21" s="60"/>
      <c r="AW21" s="60"/>
    </row>
    <row r="22" spans="1:49" ht="16.05" customHeight="1">
      <c r="A22" s="178">
        <v>17</v>
      </c>
      <c r="B22" s="179"/>
      <c r="C22" s="180"/>
      <c r="D22" s="180"/>
      <c r="E22" s="180"/>
      <c r="F22" s="153" t="str">
        <f t="shared" si="3"/>
        <v/>
      </c>
      <c r="G22" s="154"/>
      <c r="H22" s="154"/>
      <c r="I22" s="180"/>
      <c r="J22" s="180"/>
      <c r="K22" s="155"/>
      <c r="L22" s="156" t="str">
        <f t="shared" si="4"/>
        <v/>
      </c>
      <c r="M22" s="157"/>
      <c r="N22" s="158"/>
      <c r="O22" s="159"/>
      <c r="P22" s="160" t="e">
        <f t="shared" si="0"/>
        <v>#N/A</v>
      </c>
      <c r="Q22" s="161"/>
      <c r="R22" s="162"/>
      <c r="S22" s="155"/>
      <c r="T22" s="156" t="str">
        <f t="shared" si="5"/>
        <v/>
      </c>
      <c r="U22" s="157"/>
      <c r="V22" s="163"/>
      <c r="W22" s="156" t="str">
        <f t="shared" si="6"/>
        <v/>
      </c>
      <c r="X22" s="157"/>
      <c r="Y22" s="164"/>
      <c r="Z22" s="165"/>
      <c r="AA22" s="166" t="str">
        <f t="shared" si="7"/>
        <v/>
      </c>
      <c r="AB22" s="167"/>
      <c r="AC22" s="168"/>
      <c r="AD22" s="169" t="str">
        <f t="shared" si="1"/>
        <v/>
      </c>
      <c r="AE22" s="170"/>
      <c r="AF22" s="171"/>
      <c r="AG22" s="172"/>
      <c r="AH22" s="173" t="str">
        <f t="shared" si="2"/>
        <v/>
      </c>
      <c r="AI22" s="170"/>
      <c r="AJ22" s="174"/>
      <c r="AK22" s="175"/>
      <c r="AL22" s="181"/>
      <c r="AN22" s="189" t="s">
        <v>223</v>
      </c>
      <c r="AO22" s="188">
        <v>16</v>
      </c>
      <c r="AV22" s="60"/>
      <c r="AW22" s="60"/>
    </row>
    <row r="23" spans="1:49" ht="16.05" customHeight="1">
      <c r="A23" s="178">
        <v>18</v>
      </c>
      <c r="B23" s="179"/>
      <c r="C23" s="180"/>
      <c r="D23" s="180"/>
      <c r="E23" s="180"/>
      <c r="F23" s="153" t="str">
        <f t="shared" si="3"/>
        <v/>
      </c>
      <c r="G23" s="154"/>
      <c r="H23" s="154"/>
      <c r="I23" s="180"/>
      <c r="J23" s="180"/>
      <c r="K23" s="155"/>
      <c r="L23" s="156" t="str">
        <f t="shared" si="4"/>
        <v/>
      </c>
      <c r="M23" s="157"/>
      <c r="N23" s="158"/>
      <c r="O23" s="159"/>
      <c r="P23" s="160" t="e">
        <f t="shared" si="0"/>
        <v>#N/A</v>
      </c>
      <c r="Q23" s="161"/>
      <c r="R23" s="162"/>
      <c r="S23" s="155"/>
      <c r="T23" s="156" t="str">
        <f t="shared" si="5"/>
        <v/>
      </c>
      <c r="U23" s="157"/>
      <c r="V23" s="163"/>
      <c r="W23" s="156" t="str">
        <f t="shared" si="6"/>
        <v/>
      </c>
      <c r="X23" s="157"/>
      <c r="Y23" s="164"/>
      <c r="Z23" s="165"/>
      <c r="AA23" s="166" t="str">
        <f t="shared" si="7"/>
        <v/>
      </c>
      <c r="AB23" s="167"/>
      <c r="AC23" s="168"/>
      <c r="AD23" s="169" t="str">
        <f t="shared" si="1"/>
        <v/>
      </c>
      <c r="AE23" s="170"/>
      <c r="AF23" s="171"/>
      <c r="AG23" s="172"/>
      <c r="AH23" s="173" t="str">
        <f t="shared" si="2"/>
        <v/>
      </c>
      <c r="AI23" s="170"/>
      <c r="AJ23" s="174"/>
      <c r="AK23" s="175"/>
      <c r="AL23" s="181"/>
      <c r="AN23" s="219" t="s">
        <v>224</v>
      </c>
      <c r="AO23" s="188">
        <v>17</v>
      </c>
      <c r="AV23" s="60"/>
      <c r="AW23" s="60"/>
    </row>
    <row r="24" spans="1:49" ht="16.05" customHeight="1">
      <c r="A24" s="178">
        <v>19</v>
      </c>
      <c r="B24" s="179"/>
      <c r="C24" s="180"/>
      <c r="D24" s="180"/>
      <c r="E24" s="180"/>
      <c r="F24" s="153" t="str">
        <f t="shared" si="3"/>
        <v/>
      </c>
      <c r="G24" s="154"/>
      <c r="H24" s="154"/>
      <c r="I24" s="180"/>
      <c r="J24" s="180"/>
      <c r="K24" s="155"/>
      <c r="L24" s="156" t="str">
        <f t="shared" si="4"/>
        <v/>
      </c>
      <c r="M24" s="157"/>
      <c r="N24" s="158"/>
      <c r="O24" s="159"/>
      <c r="P24" s="160" t="e">
        <f t="shared" si="0"/>
        <v>#N/A</v>
      </c>
      <c r="Q24" s="161"/>
      <c r="R24" s="162"/>
      <c r="S24" s="155"/>
      <c r="T24" s="156" t="str">
        <f t="shared" si="5"/>
        <v/>
      </c>
      <c r="U24" s="157"/>
      <c r="V24" s="163"/>
      <c r="W24" s="156" t="str">
        <f t="shared" si="6"/>
        <v/>
      </c>
      <c r="X24" s="157"/>
      <c r="Y24" s="164"/>
      <c r="Z24" s="165"/>
      <c r="AA24" s="166" t="str">
        <f t="shared" si="7"/>
        <v/>
      </c>
      <c r="AB24" s="167"/>
      <c r="AC24" s="168"/>
      <c r="AD24" s="169" t="str">
        <f t="shared" si="1"/>
        <v/>
      </c>
      <c r="AE24" s="170"/>
      <c r="AF24" s="171"/>
      <c r="AG24" s="172"/>
      <c r="AH24" s="173" t="str">
        <f t="shared" si="2"/>
        <v/>
      </c>
      <c r="AI24" s="170"/>
      <c r="AJ24" s="174"/>
      <c r="AK24" s="175"/>
      <c r="AL24" s="181"/>
      <c r="AN24" s="219" t="s">
        <v>225</v>
      </c>
      <c r="AO24" s="188">
        <v>18</v>
      </c>
      <c r="AV24" s="60"/>
      <c r="AW24" s="60"/>
    </row>
    <row r="25" spans="1:49" ht="16.05" customHeight="1">
      <c r="A25" s="178">
        <v>20</v>
      </c>
      <c r="B25" s="179"/>
      <c r="C25" s="180"/>
      <c r="D25" s="180"/>
      <c r="E25" s="180"/>
      <c r="F25" s="153" t="str">
        <f t="shared" si="3"/>
        <v/>
      </c>
      <c r="G25" s="154"/>
      <c r="H25" s="154"/>
      <c r="I25" s="180"/>
      <c r="J25" s="180"/>
      <c r="K25" s="155"/>
      <c r="L25" s="156" t="str">
        <f t="shared" si="4"/>
        <v/>
      </c>
      <c r="M25" s="157"/>
      <c r="N25" s="158"/>
      <c r="O25" s="159"/>
      <c r="P25" s="160" t="e">
        <f t="shared" si="0"/>
        <v>#N/A</v>
      </c>
      <c r="Q25" s="161"/>
      <c r="R25" s="162"/>
      <c r="S25" s="155"/>
      <c r="T25" s="156" t="str">
        <f t="shared" si="5"/>
        <v/>
      </c>
      <c r="U25" s="157"/>
      <c r="V25" s="163"/>
      <c r="W25" s="156" t="str">
        <f t="shared" si="6"/>
        <v/>
      </c>
      <c r="X25" s="157"/>
      <c r="Y25" s="164"/>
      <c r="Z25" s="165"/>
      <c r="AA25" s="166" t="str">
        <f t="shared" si="7"/>
        <v/>
      </c>
      <c r="AB25" s="167"/>
      <c r="AC25" s="168"/>
      <c r="AD25" s="169" t="str">
        <f t="shared" si="1"/>
        <v/>
      </c>
      <c r="AE25" s="170"/>
      <c r="AF25" s="171"/>
      <c r="AG25" s="172"/>
      <c r="AH25" s="173" t="str">
        <f t="shared" si="2"/>
        <v/>
      </c>
      <c r="AI25" s="170"/>
      <c r="AJ25" s="174"/>
      <c r="AK25" s="175"/>
      <c r="AL25" s="181"/>
      <c r="AN25" s="219" t="s">
        <v>226</v>
      </c>
      <c r="AO25" s="188">
        <v>19</v>
      </c>
      <c r="AV25" s="60"/>
      <c r="AW25" s="60"/>
    </row>
    <row r="26" spans="1:49" ht="16.05" customHeight="1">
      <c r="A26" s="178">
        <v>21</v>
      </c>
      <c r="B26" s="179"/>
      <c r="C26" s="180"/>
      <c r="D26" s="180"/>
      <c r="E26" s="180"/>
      <c r="F26" s="153" t="str">
        <f t="shared" si="3"/>
        <v/>
      </c>
      <c r="G26" s="154"/>
      <c r="H26" s="154"/>
      <c r="I26" s="180"/>
      <c r="J26" s="180"/>
      <c r="K26" s="155"/>
      <c r="L26" s="156" t="str">
        <f t="shared" si="4"/>
        <v/>
      </c>
      <c r="M26" s="157"/>
      <c r="N26" s="158"/>
      <c r="O26" s="159"/>
      <c r="P26" s="160" t="e">
        <f t="shared" si="0"/>
        <v>#N/A</v>
      </c>
      <c r="Q26" s="161"/>
      <c r="R26" s="162"/>
      <c r="S26" s="155"/>
      <c r="T26" s="156" t="str">
        <f t="shared" si="5"/>
        <v/>
      </c>
      <c r="U26" s="157"/>
      <c r="V26" s="163"/>
      <c r="W26" s="156" t="str">
        <f t="shared" si="6"/>
        <v/>
      </c>
      <c r="X26" s="157"/>
      <c r="Y26" s="164"/>
      <c r="Z26" s="165"/>
      <c r="AA26" s="166" t="str">
        <f t="shared" si="7"/>
        <v/>
      </c>
      <c r="AB26" s="167"/>
      <c r="AC26" s="168"/>
      <c r="AD26" s="169" t="str">
        <f t="shared" si="1"/>
        <v/>
      </c>
      <c r="AE26" s="170"/>
      <c r="AF26" s="171"/>
      <c r="AG26" s="172"/>
      <c r="AH26" s="173" t="str">
        <f t="shared" si="2"/>
        <v/>
      </c>
      <c r="AI26" s="170"/>
      <c r="AJ26" s="174"/>
      <c r="AK26" s="175"/>
      <c r="AL26" s="181"/>
      <c r="AN26" s="219" t="s">
        <v>227</v>
      </c>
      <c r="AO26" s="188">
        <v>20</v>
      </c>
      <c r="AV26" s="60"/>
      <c r="AW26" s="60"/>
    </row>
    <row r="27" spans="1:49" ht="16.05" customHeight="1">
      <c r="A27" s="178">
        <v>22</v>
      </c>
      <c r="B27" s="179"/>
      <c r="C27" s="180"/>
      <c r="D27" s="180"/>
      <c r="E27" s="180"/>
      <c r="F27" s="153" t="str">
        <f t="shared" si="3"/>
        <v/>
      </c>
      <c r="G27" s="154"/>
      <c r="H27" s="154"/>
      <c r="I27" s="180"/>
      <c r="J27" s="180"/>
      <c r="K27" s="155"/>
      <c r="L27" s="156" t="str">
        <f t="shared" si="4"/>
        <v/>
      </c>
      <c r="M27" s="157"/>
      <c r="N27" s="158"/>
      <c r="O27" s="159"/>
      <c r="P27" s="160" t="e">
        <f t="shared" si="0"/>
        <v>#N/A</v>
      </c>
      <c r="Q27" s="161"/>
      <c r="R27" s="162"/>
      <c r="S27" s="155"/>
      <c r="T27" s="156" t="str">
        <f t="shared" si="5"/>
        <v/>
      </c>
      <c r="U27" s="157"/>
      <c r="V27" s="163"/>
      <c r="W27" s="156" t="str">
        <f t="shared" si="6"/>
        <v/>
      </c>
      <c r="X27" s="157"/>
      <c r="Y27" s="164"/>
      <c r="Z27" s="165"/>
      <c r="AA27" s="166" t="str">
        <f t="shared" si="7"/>
        <v/>
      </c>
      <c r="AB27" s="167"/>
      <c r="AC27" s="168"/>
      <c r="AD27" s="169" t="str">
        <f t="shared" si="1"/>
        <v/>
      </c>
      <c r="AE27" s="170"/>
      <c r="AF27" s="171"/>
      <c r="AG27" s="172"/>
      <c r="AH27" s="173" t="str">
        <f t="shared" si="2"/>
        <v/>
      </c>
      <c r="AI27" s="170"/>
      <c r="AJ27" s="174"/>
      <c r="AK27" s="175"/>
      <c r="AL27" s="181"/>
      <c r="AN27" s="219" t="s">
        <v>228</v>
      </c>
      <c r="AO27" s="188">
        <v>21</v>
      </c>
      <c r="AQ27" s="60"/>
      <c r="AR27" s="60"/>
      <c r="AS27" s="60"/>
      <c r="AT27" s="60"/>
      <c r="AU27" s="60"/>
      <c r="AV27" s="60"/>
      <c r="AW27" s="60"/>
    </row>
    <row r="28" spans="1:49" ht="16.05" customHeight="1">
      <c r="A28" s="178">
        <v>23</v>
      </c>
      <c r="B28" s="179"/>
      <c r="C28" s="180"/>
      <c r="D28" s="180"/>
      <c r="E28" s="180"/>
      <c r="F28" s="153" t="str">
        <f t="shared" si="3"/>
        <v/>
      </c>
      <c r="G28" s="154"/>
      <c r="H28" s="154"/>
      <c r="I28" s="180"/>
      <c r="J28" s="180"/>
      <c r="K28" s="155"/>
      <c r="L28" s="156" t="str">
        <f t="shared" si="4"/>
        <v/>
      </c>
      <c r="M28" s="157"/>
      <c r="N28" s="158"/>
      <c r="O28" s="159"/>
      <c r="P28" s="160" t="e">
        <f t="shared" si="0"/>
        <v>#N/A</v>
      </c>
      <c r="Q28" s="161"/>
      <c r="R28" s="162"/>
      <c r="S28" s="155"/>
      <c r="T28" s="156" t="str">
        <f t="shared" si="5"/>
        <v/>
      </c>
      <c r="U28" s="157"/>
      <c r="V28" s="163"/>
      <c r="W28" s="156" t="str">
        <f t="shared" si="6"/>
        <v/>
      </c>
      <c r="X28" s="157"/>
      <c r="Y28" s="164"/>
      <c r="Z28" s="165"/>
      <c r="AA28" s="166" t="str">
        <f t="shared" si="7"/>
        <v/>
      </c>
      <c r="AB28" s="167"/>
      <c r="AC28" s="168"/>
      <c r="AD28" s="169" t="str">
        <f t="shared" si="1"/>
        <v/>
      </c>
      <c r="AE28" s="170"/>
      <c r="AF28" s="171"/>
      <c r="AG28" s="172"/>
      <c r="AH28" s="173" t="str">
        <f t="shared" si="2"/>
        <v/>
      </c>
      <c r="AI28" s="170"/>
      <c r="AJ28" s="174"/>
      <c r="AK28" s="175"/>
      <c r="AL28" s="181"/>
      <c r="AN28" s="219" t="s">
        <v>235</v>
      </c>
      <c r="AO28" s="188">
        <v>22</v>
      </c>
      <c r="AQ28" s="60"/>
      <c r="AR28" s="60"/>
      <c r="AS28" s="60"/>
      <c r="AT28" s="60"/>
      <c r="AU28" s="60"/>
      <c r="AV28" s="60"/>
      <c r="AW28" s="60"/>
    </row>
    <row r="29" spans="1:49" ht="16.05" customHeight="1">
      <c r="A29" s="178">
        <v>24</v>
      </c>
      <c r="B29" s="179"/>
      <c r="C29" s="180"/>
      <c r="D29" s="180"/>
      <c r="E29" s="180"/>
      <c r="F29" s="153" t="str">
        <f t="shared" si="3"/>
        <v/>
      </c>
      <c r="G29" s="154"/>
      <c r="H29" s="154"/>
      <c r="I29" s="180"/>
      <c r="J29" s="180"/>
      <c r="K29" s="155"/>
      <c r="L29" s="156" t="str">
        <f t="shared" si="4"/>
        <v/>
      </c>
      <c r="M29" s="157"/>
      <c r="N29" s="158"/>
      <c r="O29" s="159"/>
      <c r="P29" s="160" t="e">
        <f t="shared" si="0"/>
        <v>#N/A</v>
      </c>
      <c r="Q29" s="161"/>
      <c r="R29" s="162"/>
      <c r="S29" s="155"/>
      <c r="T29" s="156" t="str">
        <f t="shared" si="5"/>
        <v/>
      </c>
      <c r="U29" s="157"/>
      <c r="V29" s="163"/>
      <c r="W29" s="156" t="str">
        <f t="shared" si="6"/>
        <v/>
      </c>
      <c r="X29" s="157"/>
      <c r="Y29" s="164"/>
      <c r="Z29" s="165"/>
      <c r="AA29" s="166" t="str">
        <f t="shared" si="7"/>
        <v/>
      </c>
      <c r="AB29" s="167"/>
      <c r="AC29" s="168"/>
      <c r="AD29" s="169" t="str">
        <f t="shared" si="1"/>
        <v/>
      </c>
      <c r="AE29" s="170"/>
      <c r="AF29" s="171"/>
      <c r="AG29" s="172"/>
      <c r="AH29" s="173" t="str">
        <f t="shared" si="2"/>
        <v/>
      </c>
      <c r="AI29" s="170"/>
      <c r="AJ29" s="174"/>
      <c r="AK29" s="175"/>
      <c r="AL29" s="181"/>
      <c r="AN29" s="219" t="s">
        <v>236</v>
      </c>
      <c r="AO29" s="188">
        <v>23</v>
      </c>
      <c r="AQ29" s="60"/>
      <c r="AR29" s="60"/>
      <c r="AS29" s="60"/>
      <c r="AT29" s="60"/>
      <c r="AU29" s="60"/>
      <c r="AV29" s="60"/>
      <c r="AW29" s="60"/>
    </row>
    <row r="30" spans="1:49" ht="16.05" customHeight="1">
      <c r="A30" s="178">
        <v>25</v>
      </c>
      <c r="B30" s="179"/>
      <c r="C30" s="180"/>
      <c r="D30" s="180"/>
      <c r="E30" s="180"/>
      <c r="F30" s="153" t="str">
        <f t="shared" si="3"/>
        <v/>
      </c>
      <c r="G30" s="154"/>
      <c r="H30" s="154"/>
      <c r="I30" s="180"/>
      <c r="J30" s="180"/>
      <c r="K30" s="155"/>
      <c r="L30" s="156" t="str">
        <f t="shared" si="4"/>
        <v/>
      </c>
      <c r="M30" s="157"/>
      <c r="N30" s="158"/>
      <c r="O30" s="159"/>
      <c r="P30" s="160" t="e">
        <f t="shared" si="0"/>
        <v>#N/A</v>
      </c>
      <c r="Q30" s="161"/>
      <c r="R30" s="162"/>
      <c r="S30" s="155"/>
      <c r="T30" s="156" t="str">
        <f t="shared" si="5"/>
        <v/>
      </c>
      <c r="U30" s="157"/>
      <c r="V30" s="163"/>
      <c r="W30" s="156" t="str">
        <f t="shared" si="6"/>
        <v/>
      </c>
      <c r="X30" s="157"/>
      <c r="Y30" s="164"/>
      <c r="Z30" s="165"/>
      <c r="AA30" s="166" t="str">
        <f t="shared" si="7"/>
        <v/>
      </c>
      <c r="AB30" s="167"/>
      <c r="AC30" s="168"/>
      <c r="AD30" s="169" t="str">
        <f t="shared" si="1"/>
        <v/>
      </c>
      <c r="AE30" s="170"/>
      <c r="AF30" s="171"/>
      <c r="AG30" s="172"/>
      <c r="AH30" s="173" t="str">
        <f t="shared" si="2"/>
        <v/>
      </c>
      <c r="AI30" s="170"/>
      <c r="AJ30" s="174"/>
      <c r="AK30" s="175"/>
      <c r="AL30" s="181"/>
      <c r="AN30" s="219" t="s">
        <v>237</v>
      </c>
      <c r="AO30" s="188">
        <v>24</v>
      </c>
      <c r="AQ30" s="60"/>
      <c r="AR30" s="60"/>
      <c r="AS30" s="60"/>
      <c r="AT30" s="60"/>
      <c r="AU30" s="60"/>
      <c r="AV30" s="60"/>
      <c r="AW30" s="60"/>
    </row>
    <row r="31" spans="1:49" ht="16.05" customHeight="1">
      <c r="A31" s="178">
        <v>26</v>
      </c>
      <c r="B31" s="179"/>
      <c r="C31" s="180"/>
      <c r="D31" s="180"/>
      <c r="E31" s="180"/>
      <c r="F31" s="153" t="str">
        <f t="shared" si="3"/>
        <v/>
      </c>
      <c r="G31" s="154"/>
      <c r="H31" s="154"/>
      <c r="I31" s="180"/>
      <c r="J31" s="180"/>
      <c r="K31" s="155"/>
      <c r="L31" s="156" t="str">
        <f t="shared" si="4"/>
        <v/>
      </c>
      <c r="M31" s="157"/>
      <c r="N31" s="158"/>
      <c r="O31" s="159"/>
      <c r="P31" s="160" t="e">
        <f t="shared" si="0"/>
        <v>#N/A</v>
      </c>
      <c r="Q31" s="161"/>
      <c r="R31" s="162"/>
      <c r="S31" s="155"/>
      <c r="T31" s="156" t="str">
        <f t="shared" si="5"/>
        <v/>
      </c>
      <c r="U31" s="157"/>
      <c r="V31" s="163"/>
      <c r="W31" s="156" t="str">
        <f t="shared" si="6"/>
        <v/>
      </c>
      <c r="X31" s="157"/>
      <c r="Y31" s="164"/>
      <c r="Z31" s="165"/>
      <c r="AA31" s="166" t="str">
        <f t="shared" si="7"/>
        <v/>
      </c>
      <c r="AB31" s="167"/>
      <c r="AC31" s="168"/>
      <c r="AD31" s="169" t="str">
        <f t="shared" si="1"/>
        <v/>
      </c>
      <c r="AE31" s="170"/>
      <c r="AF31" s="171"/>
      <c r="AG31" s="172"/>
      <c r="AH31" s="173" t="str">
        <f t="shared" si="2"/>
        <v/>
      </c>
      <c r="AI31" s="170"/>
      <c r="AJ31" s="174"/>
      <c r="AK31" s="175"/>
      <c r="AL31" s="181"/>
      <c r="AN31" s="219" t="s">
        <v>238</v>
      </c>
      <c r="AO31" s="188">
        <v>25</v>
      </c>
      <c r="AQ31" s="60"/>
      <c r="AR31" s="60"/>
      <c r="AS31" s="60"/>
      <c r="AT31" s="60"/>
      <c r="AU31" s="60"/>
      <c r="AV31" s="60"/>
      <c r="AW31" s="60"/>
    </row>
    <row r="32" spans="1:49" ht="16.05" customHeight="1">
      <c r="A32" s="178">
        <v>27</v>
      </c>
      <c r="B32" s="179"/>
      <c r="C32" s="180"/>
      <c r="D32" s="180"/>
      <c r="E32" s="180"/>
      <c r="F32" s="153" t="str">
        <f t="shared" si="3"/>
        <v/>
      </c>
      <c r="G32" s="154"/>
      <c r="H32" s="154"/>
      <c r="I32" s="180"/>
      <c r="J32" s="180"/>
      <c r="K32" s="155"/>
      <c r="L32" s="156" t="str">
        <f t="shared" si="4"/>
        <v/>
      </c>
      <c r="M32" s="157"/>
      <c r="N32" s="158"/>
      <c r="O32" s="159"/>
      <c r="P32" s="160" t="e">
        <f t="shared" si="0"/>
        <v>#N/A</v>
      </c>
      <c r="Q32" s="161"/>
      <c r="R32" s="162"/>
      <c r="S32" s="155"/>
      <c r="T32" s="156" t="str">
        <f t="shared" si="5"/>
        <v/>
      </c>
      <c r="U32" s="157"/>
      <c r="V32" s="163"/>
      <c r="W32" s="156" t="str">
        <f t="shared" si="6"/>
        <v/>
      </c>
      <c r="X32" s="157"/>
      <c r="Y32" s="164"/>
      <c r="Z32" s="165"/>
      <c r="AA32" s="166" t="str">
        <f t="shared" si="7"/>
        <v/>
      </c>
      <c r="AB32" s="167"/>
      <c r="AC32" s="168"/>
      <c r="AD32" s="169" t="str">
        <f t="shared" si="1"/>
        <v/>
      </c>
      <c r="AE32" s="170"/>
      <c r="AF32" s="171"/>
      <c r="AG32" s="172"/>
      <c r="AH32" s="173" t="str">
        <f t="shared" si="2"/>
        <v/>
      </c>
      <c r="AI32" s="170"/>
      <c r="AJ32" s="174"/>
      <c r="AK32" s="175"/>
      <c r="AL32" s="181"/>
      <c r="AN32" s="219" t="s">
        <v>239</v>
      </c>
      <c r="AO32" s="188">
        <v>26</v>
      </c>
      <c r="AQ32" s="60"/>
      <c r="AR32" s="60"/>
      <c r="AS32" s="60"/>
      <c r="AT32" s="60"/>
      <c r="AU32" s="60"/>
      <c r="AV32" s="60"/>
      <c r="AW32" s="60"/>
    </row>
    <row r="33" spans="1:49" ht="16.05" customHeight="1">
      <c r="A33" s="178">
        <v>28</v>
      </c>
      <c r="B33" s="179"/>
      <c r="C33" s="180"/>
      <c r="D33" s="180"/>
      <c r="E33" s="180"/>
      <c r="F33" s="153" t="str">
        <f t="shared" si="3"/>
        <v/>
      </c>
      <c r="G33" s="154"/>
      <c r="H33" s="154"/>
      <c r="I33" s="180"/>
      <c r="J33" s="180"/>
      <c r="K33" s="155"/>
      <c r="L33" s="156" t="str">
        <f t="shared" si="4"/>
        <v/>
      </c>
      <c r="M33" s="157"/>
      <c r="N33" s="158"/>
      <c r="O33" s="159"/>
      <c r="P33" s="160" t="e">
        <f t="shared" si="0"/>
        <v>#N/A</v>
      </c>
      <c r="Q33" s="161"/>
      <c r="R33" s="162"/>
      <c r="S33" s="155"/>
      <c r="T33" s="156" t="str">
        <f t="shared" si="5"/>
        <v/>
      </c>
      <c r="U33" s="157"/>
      <c r="V33" s="163"/>
      <c r="W33" s="156" t="str">
        <f t="shared" si="6"/>
        <v/>
      </c>
      <c r="X33" s="157"/>
      <c r="Y33" s="164"/>
      <c r="Z33" s="165"/>
      <c r="AA33" s="166" t="str">
        <f t="shared" si="7"/>
        <v/>
      </c>
      <c r="AB33" s="167"/>
      <c r="AC33" s="168"/>
      <c r="AD33" s="169" t="str">
        <f t="shared" si="1"/>
        <v/>
      </c>
      <c r="AE33" s="170"/>
      <c r="AF33" s="171"/>
      <c r="AG33" s="172"/>
      <c r="AH33" s="173" t="str">
        <f t="shared" si="2"/>
        <v/>
      </c>
      <c r="AI33" s="170"/>
      <c r="AJ33" s="174"/>
      <c r="AK33" s="175"/>
      <c r="AL33" s="181"/>
      <c r="AN33" s="219" t="s">
        <v>240</v>
      </c>
      <c r="AO33" s="188">
        <v>27</v>
      </c>
      <c r="AQ33" s="60"/>
      <c r="AR33" s="60"/>
      <c r="AS33" s="60"/>
      <c r="AT33" s="60"/>
      <c r="AU33" s="60"/>
      <c r="AV33" s="60"/>
      <c r="AW33" s="60"/>
    </row>
    <row r="34" spans="1:49" ht="16.05" customHeight="1">
      <c r="A34" s="178">
        <v>29</v>
      </c>
      <c r="B34" s="179"/>
      <c r="C34" s="180"/>
      <c r="D34" s="180"/>
      <c r="E34" s="180"/>
      <c r="F34" s="153" t="str">
        <f t="shared" si="3"/>
        <v/>
      </c>
      <c r="G34" s="154"/>
      <c r="H34" s="154"/>
      <c r="I34" s="180"/>
      <c r="J34" s="180"/>
      <c r="K34" s="155"/>
      <c r="L34" s="156" t="str">
        <f t="shared" si="4"/>
        <v/>
      </c>
      <c r="M34" s="157"/>
      <c r="N34" s="158"/>
      <c r="O34" s="159"/>
      <c r="P34" s="160" t="e">
        <f t="shared" si="0"/>
        <v>#N/A</v>
      </c>
      <c r="Q34" s="161"/>
      <c r="R34" s="162"/>
      <c r="S34" s="155"/>
      <c r="T34" s="156" t="str">
        <f t="shared" si="5"/>
        <v/>
      </c>
      <c r="U34" s="157"/>
      <c r="V34" s="163"/>
      <c r="W34" s="156" t="str">
        <f t="shared" si="6"/>
        <v/>
      </c>
      <c r="X34" s="157"/>
      <c r="Y34" s="164"/>
      <c r="Z34" s="165"/>
      <c r="AA34" s="166" t="str">
        <f t="shared" si="7"/>
        <v/>
      </c>
      <c r="AB34" s="167"/>
      <c r="AC34" s="168"/>
      <c r="AD34" s="169" t="str">
        <f t="shared" si="1"/>
        <v/>
      </c>
      <c r="AE34" s="170"/>
      <c r="AF34" s="171"/>
      <c r="AG34" s="172"/>
      <c r="AH34" s="173" t="str">
        <f t="shared" si="2"/>
        <v/>
      </c>
      <c r="AI34" s="170"/>
      <c r="AJ34" s="174"/>
      <c r="AK34" s="175"/>
      <c r="AL34" s="181"/>
      <c r="AN34" s="219" t="s">
        <v>241</v>
      </c>
      <c r="AO34" s="188">
        <v>28</v>
      </c>
      <c r="AQ34" s="60"/>
      <c r="AR34" s="60"/>
      <c r="AS34" s="60"/>
      <c r="AT34" s="60"/>
      <c r="AU34" s="60"/>
      <c r="AV34" s="60"/>
      <c r="AW34" s="60"/>
    </row>
    <row r="35" spans="1:49" ht="16.05" customHeight="1">
      <c r="A35" s="178">
        <v>30</v>
      </c>
      <c r="B35" s="179"/>
      <c r="C35" s="180"/>
      <c r="D35" s="180"/>
      <c r="E35" s="180"/>
      <c r="F35" s="153" t="str">
        <f t="shared" si="3"/>
        <v/>
      </c>
      <c r="G35" s="154"/>
      <c r="H35" s="154"/>
      <c r="I35" s="180"/>
      <c r="J35" s="180"/>
      <c r="K35" s="155"/>
      <c r="L35" s="156" t="str">
        <f t="shared" si="4"/>
        <v/>
      </c>
      <c r="M35" s="157"/>
      <c r="N35" s="158"/>
      <c r="O35" s="159"/>
      <c r="P35" s="160" t="e">
        <f t="shared" si="0"/>
        <v>#N/A</v>
      </c>
      <c r="Q35" s="161"/>
      <c r="R35" s="162"/>
      <c r="S35" s="155"/>
      <c r="T35" s="156" t="str">
        <f t="shared" si="5"/>
        <v/>
      </c>
      <c r="U35" s="157"/>
      <c r="V35" s="163"/>
      <c r="W35" s="156" t="str">
        <f t="shared" si="6"/>
        <v/>
      </c>
      <c r="X35" s="157"/>
      <c r="Y35" s="164"/>
      <c r="Z35" s="165"/>
      <c r="AA35" s="166" t="str">
        <f t="shared" si="7"/>
        <v/>
      </c>
      <c r="AB35" s="167"/>
      <c r="AC35" s="168"/>
      <c r="AD35" s="169" t="str">
        <f t="shared" si="1"/>
        <v/>
      </c>
      <c r="AE35" s="170"/>
      <c r="AF35" s="171"/>
      <c r="AG35" s="172"/>
      <c r="AH35" s="173" t="str">
        <f t="shared" si="2"/>
        <v/>
      </c>
      <c r="AI35" s="170"/>
      <c r="AJ35" s="174"/>
      <c r="AK35" s="175"/>
      <c r="AL35" s="181"/>
      <c r="AN35" s="219" t="s">
        <v>242</v>
      </c>
      <c r="AO35" s="188">
        <v>29</v>
      </c>
      <c r="AQ35" s="60"/>
      <c r="AR35" s="60"/>
      <c r="AS35" s="60"/>
      <c r="AT35" s="60"/>
      <c r="AU35" s="60"/>
      <c r="AV35" s="60"/>
      <c r="AW35" s="60"/>
    </row>
    <row r="36" spans="1:49" ht="16.05" customHeight="1">
      <c r="A36" s="178">
        <v>31</v>
      </c>
      <c r="B36" s="179"/>
      <c r="C36" s="180"/>
      <c r="D36" s="180"/>
      <c r="E36" s="180"/>
      <c r="F36" s="153" t="str">
        <f t="shared" si="3"/>
        <v/>
      </c>
      <c r="G36" s="154"/>
      <c r="H36" s="154"/>
      <c r="I36" s="180"/>
      <c r="J36" s="180"/>
      <c r="K36" s="155"/>
      <c r="L36" s="156" t="str">
        <f t="shared" si="4"/>
        <v/>
      </c>
      <c r="M36" s="157"/>
      <c r="N36" s="158"/>
      <c r="O36" s="159"/>
      <c r="P36" s="160" t="e">
        <f t="shared" si="0"/>
        <v>#N/A</v>
      </c>
      <c r="Q36" s="161"/>
      <c r="R36" s="162"/>
      <c r="S36" s="155"/>
      <c r="T36" s="156" t="str">
        <f t="shared" si="5"/>
        <v/>
      </c>
      <c r="U36" s="157"/>
      <c r="V36" s="163"/>
      <c r="W36" s="156" t="str">
        <f t="shared" si="6"/>
        <v/>
      </c>
      <c r="X36" s="157"/>
      <c r="Y36" s="164"/>
      <c r="Z36" s="165"/>
      <c r="AA36" s="166" t="str">
        <f t="shared" si="7"/>
        <v/>
      </c>
      <c r="AB36" s="167"/>
      <c r="AC36" s="168"/>
      <c r="AD36" s="169" t="str">
        <f t="shared" si="1"/>
        <v/>
      </c>
      <c r="AE36" s="170"/>
      <c r="AF36" s="171"/>
      <c r="AG36" s="172"/>
      <c r="AH36" s="173" t="str">
        <f t="shared" si="2"/>
        <v/>
      </c>
      <c r="AI36" s="170"/>
      <c r="AJ36" s="174"/>
      <c r="AK36" s="175"/>
      <c r="AL36" s="181"/>
      <c r="AN36" s="219"/>
      <c r="AO36" s="188"/>
      <c r="AQ36" s="60"/>
      <c r="AR36" s="60"/>
      <c r="AS36" s="60"/>
      <c r="AT36" s="60"/>
      <c r="AU36" s="60"/>
      <c r="AV36" s="60"/>
      <c r="AW36" s="60"/>
    </row>
    <row r="37" spans="1:49" ht="16.05" customHeight="1">
      <c r="A37" s="178">
        <v>32</v>
      </c>
      <c r="B37" s="179"/>
      <c r="C37" s="180"/>
      <c r="D37" s="180"/>
      <c r="E37" s="180"/>
      <c r="F37" s="153" t="str">
        <f t="shared" si="3"/>
        <v/>
      </c>
      <c r="G37" s="154"/>
      <c r="H37" s="154"/>
      <c r="I37" s="180"/>
      <c r="J37" s="180"/>
      <c r="K37" s="155"/>
      <c r="L37" s="156" t="str">
        <f t="shared" si="4"/>
        <v/>
      </c>
      <c r="M37" s="157"/>
      <c r="N37" s="158"/>
      <c r="O37" s="159"/>
      <c r="P37" s="160" t="e">
        <f t="shared" si="0"/>
        <v>#N/A</v>
      </c>
      <c r="Q37" s="161"/>
      <c r="R37" s="162"/>
      <c r="S37" s="155"/>
      <c r="T37" s="156" t="str">
        <f t="shared" si="5"/>
        <v/>
      </c>
      <c r="U37" s="157"/>
      <c r="V37" s="163"/>
      <c r="W37" s="156" t="str">
        <f t="shared" si="6"/>
        <v/>
      </c>
      <c r="X37" s="157"/>
      <c r="Y37" s="164"/>
      <c r="Z37" s="165"/>
      <c r="AA37" s="166" t="str">
        <f t="shared" si="7"/>
        <v/>
      </c>
      <c r="AB37" s="167"/>
      <c r="AC37" s="168"/>
      <c r="AD37" s="169" t="str">
        <f t="shared" si="1"/>
        <v/>
      </c>
      <c r="AE37" s="170"/>
      <c r="AF37" s="171"/>
      <c r="AG37" s="172"/>
      <c r="AH37" s="173" t="str">
        <f t="shared" si="2"/>
        <v/>
      </c>
      <c r="AI37" s="170"/>
      <c r="AJ37" s="174"/>
      <c r="AK37" s="175"/>
      <c r="AL37" s="181"/>
      <c r="AN37" s="223" t="s">
        <v>243</v>
      </c>
      <c r="AO37" s="218">
        <v>30</v>
      </c>
      <c r="AQ37" s="60"/>
      <c r="AR37" s="60"/>
      <c r="AS37" s="60"/>
      <c r="AT37" s="60"/>
      <c r="AU37" s="60"/>
      <c r="AV37" s="60"/>
      <c r="AW37" s="60"/>
    </row>
    <row r="38" spans="1:49" ht="16.05" customHeight="1">
      <c r="A38" s="178">
        <v>33</v>
      </c>
      <c r="B38" s="179"/>
      <c r="C38" s="180"/>
      <c r="D38" s="180"/>
      <c r="E38" s="180"/>
      <c r="F38" s="153" t="str">
        <f t="shared" si="3"/>
        <v/>
      </c>
      <c r="G38" s="154"/>
      <c r="H38" s="154"/>
      <c r="I38" s="180"/>
      <c r="J38" s="180"/>
      <c r="K38" s="155"/>
      <c r="L38" s="156" t="str">
        <f t="shared" si="4"/>
        <v/>
      </c>
      <c r="M38" s="157"/>
      <c r="N38" s="158"/>
      <c r="O38" s="159"/>
      <c r="P38" s="160" t="e">
        <f t="shared" si="0"/>
        <v>#N/A</v>
      </c>
      <c r="Q38" s="161"/>
      <c r="R38" s="162"/>
      <c r="S38" s="155"/>
      <c r="T38" s="156" t="str">
        <f t="shared" si="5"/>
        <v/>
      </c>
      <c r="U38" s="157"/>
      <c r="V38" s="163"/>
      <c r="W38" s="156" t="str">
        <f t="shared" si="6"/>
        <v/>
      </c>
      <c r="X38" s="157"/>
      <c r="Y38" s="164"/>
      <c r="Z38" s="165"/>
      <c r="AA38" s="166" t="str">
        <f t="shared" si="7"/>
        <v/>
      </c>
      <c r="AB38" s="167"/>
      <c r="AC38" s="168"/>
      <c r="AD38" s="169" t="str">
        <f t="shared" si="1"/>
        <v/>
      </c>
      <c r="AE38" s="170"/>
      <c r="AF38" s="171"/>
      <c r="AG38" s="172"/>
      <c r="AH38" s="173" t="str">
        <f t="shared" si="2"/>
        <v/>
      </c>
      <c r="AI38" s="170"/>
      <c r="AJ38" s="174"/>
      <c r="AK38" s="175"/>
      <c r="AL38" s="181"/>
      <c r="AN38" s="223" t="s">
        <v>244</v>
      </c>
      <c r="AO38" s="218">
        <v>31</v>
      </c>
      <c r="AQ38" s="60"/>
      <c r="AR38" s="60"/>
      <c r="AS38" s="60"/>
      <c r="AT38" s="60"/>
      <c r="AU38" s="60"/>
      <c r="AV38" s="60"/>
      <c r="AW38" s="60"/>
    </row>
    <row r="39" spans="1:49" ht="16.05" customHeight="1">
      <c r="A39" s="178">
        <v>34</v>
      </c>
      <c r="B39" s="179"/>
      <c r="C39" s="180"/>
      <c r="D39" s="180"/>
      <c r="E39" s="180"/>
      <c r="F39" s="153" t="str">
        <f t="shared" si="3"/>
        <v/>
      </c>
      <c r="G39" s="154"/>
      <c r="H39" s="154"/>
      <c r="I39" s="180"/>
      <c r="J39" s="180"/>
      <c r="K39" s="155"/>
      <c r="L39" s="156" t="str">
        <f t="shared" si="4"/>
        <v/>
      </c>
      <c r="M39" s="157"/>
      <c r="N39" s="158"/>
      <c r="O39" s="159"/>
      <c r="P39" s="160" t="e">
        <f t="shared" si="0"/>
        <v>#N/A</v>
      </c>
      <c r="Q39" s="161"/>
      <c r="R39" s="162"/>
      <c r="S39" s="155"/>
      <c r="T39" s="156" t="str">
        <f t="shared" si="5"/>
        <v/>
      </c>
      <c r="U39" s="157"/>
      <c r="V39" s="163"/>
      <c r="W39" s="156" t="str">
        <f t="shared" si="6"/>
        <v/>
      </c>
      <c r="X39" s="157"/>
      <c r="Y39" s="164"/>
      <c r="Z39" s="165"/>
      <c r="AA39" s="166" t="str">
        <f t="shared" si="7"/>
        <v/>
      </c>
      <c r="AB39" s="167"/>
      <c r="AC39" s="168"/>
      <c r="AD39" s="169" t="str">
        <f t="shared" si="1"/>
        <v/>
      </c>
      <c r="AE39" s="170"/>
      <c r="AF39" s="171"/>
      <c r="AG39" s="172"/>
      <c r="AH39" s="173" t="str">
        <f t="shared" si="2"/>
        <v/>
      </c>
      <c r="AI39" s="170"/>
      <c r="AJ39" s="174"/>
      <c r="AK39" s="175"/>
      <c r="AL39" s="181"/>
      <c r="AN39" s="219" t="s">
        <v>245</v>
      </c>
      <c r="AO39" s="188">
        <v>32</v>
      </c>
      <c r="AQ39" s="60"/>
      <c r="AR39" s="60"/>
      <c r="AS39" s="60"/>
      <c r="AT39" s="60"/>
      <c r="AU39" s="60"/>
      <c r="AV39" s="60"/>
      <c r="AW39" s="60"/>
    </row>
    <row r="40" spans="1:49" ht="16.05" customHeight="1">
      <c r="A40" s="178">
        <v>35</v>
      </c>
      <c r="B40" s="179"/>
      <c r="C40" s="180"/>
      <c r="D40" s="180"/>
      <c r="E40" s="180"/>
      <c r="F40" s="153" t="str">
        <f t="shared" si="3"/>
        <v/>
      </c>
      <c r="G40" s="154"/>
      <c r="H40" s="154"/>
      <c r="I40" s="180"/>
      <c r="J40" s="180"/>
      <c r="K40" s="155"/>
      <c r="L40" s="156" t="str">
        <f t="shared" si="4"/>
        <v/>
      </c>
      <c r="M40" s="157"/>
      <c r="N40" s="158"/>
      <c r="O40" s="159"/>
      <c r="P40" s="160" t="e">
        <f t="shared" si="0"/>
        <v>#N/A</v>
      </c>
      <c r="Q40" s="161"/>
      <c r="R40" s="162"/>
      <c r="S40" s="155"/>
      <c r="T40" s="156" t="str">
        <f t="shared" si="5"/>
        <v/>
      </c>
      <c r="U40" s="157"/>
      <c r="V40" s="163"/>
      <c r="W40" s="156" t="str">
        <f t="shared" si="6"/>
        <v/>
      </c>
      <c r="X40" s="157"/>
      <c r="Y40" s="164"/>
      <c r="Z40" s="165"/>
      <c r="AA40" s="166" t="str">
        <f t="shared" si="7"/>
        <v/>
      </c>
      <c r="AB40" s="167"/>
      <c r="AC40" s="168"/>
      <c r="AD40" s="169" t="str">
        <f t="shared" si="1"/>
        <v/>
      </c>
      <c r="AE40" s="170"/>
      <c r="AF40" s="171"/>
      <c r="AG40" s="172"/>
      <c r="AH40" s="173" t="str">
        <f t="shared" si="2"/>
        <v/>
      </c>
      <c r="AI40" s="170"/>
      <c r="AJ40" s="174"/>
      <c r="AK40" s="175"/>
      <c r="AL40" s="181"/>
      <c r="AN40" s="219" t="s">
        <v>246</v>
      </c>
      <c r="AO40" s="188">
        <v>33</v>
      </c>
      <c r="AQ40" s="60"/>
      <c r="AR40" s="60"/>
      <c r="AS40" s="60"/>
      <c r="AT40" s="60"/>
      <c r="AU40" s="60"/>
      <c r="AV40" s="60"/>
      <c r="AW40" s="60"/>
    </row>
    <row r="41" spans="1:49" ht="16.05" customHeight="1">
      <c r="A41" s="178">
        <v>36</v>
      </c>
      <c r="B41" s="179"/>
      <c r="C41" s="180"/>
      <c r="D41" s="180"/>
      <c r="E41" s="180"/>
      <c r="F41" s="153" t="str">
        <f t="shared" si="3"/>
        <v/>
      </c>
      <c r="G41" s="154"/>
      <c r="H41" s="154"/>
      <c r="I41" s="180"/>
      <c r="J41" s="180"/>
      <c r="K41" s="155"/>
      <c r="L41" s="156" t="str">
        <f t="shared" si="4"/>
        <v/>
      </c>
      <c r="M41" s="157"/>
      <c r="N41" s="158"/>
      <c r="O41" s="159"/>
      <c r="P41" s="160" t="e">
        <f t="shared" si="0"/>
        <v>#N/A</v>
      </c>
      <c r="Q41" s="161"/>
      <c r="R41" s="162"/>
      <c r="S41" s="155"/>
      <c r="T41" s="156" t="str">
        <f t="shared" si="5"/>
        <v/>
      </c>
      <c r="U41" s="157"/>
      <c r="V41" s="163"/>
      <c r="W41" s="156" t="str">
        <f t="shared" si="6"/>
        <v/>
      </c>
      <c r="X41" s="157"/>
      <c r="Y41" s="164"/>
      <c r="Z41" s="165"/>
      <c r="AA41" s="166" t="str">
        <f t="shared" si="7"/>
        <v/>
      </c>
      <c r="AB41" s="167"/>
      <c r="AC41" s="168"/>
      <c r="AD41" s="169" t="str">
        <f t="shared" si="1"/>
        <v/>
      </c>
      <c r="AE41" s="170"/>
      <c r="AF41" s="171"/>
      <c r="AG41" s="172"/>
      <c r="AH41" s="173" t="str">
        <f t="shared" si="2"/>
        <v/>
      </c>
      <c r="AI41" s="170"/>
      <c r="AJ41" s="174"/>
      <c r="AK41" s="175"/>
      <c r="AL41" s="181"/>
      <c r="AN41" s="187"/>
      <c r="AO41" s="188"/>
      <c r="AQ41" s="60"/>
      <c r="AR41" s="60"/>
      <c r="AS41" s="60"/>
      <c r="AT41" s="60"/>
      <c r="AU41" s="60"/>
      <c r="AV41" s="60"/>
      <c r="AW41" s="60"/>
    </row>
    <row r="42" spans="1:49" ht="16.05" customHeight="1">
      <c r="A42" s="178">
        <v>37</v>
      </c>
      <c r="B42" s="179"/>
      <c r="C42" s="180"/>
      <c r="D42" s="180"/>
      <c r="E42" s="180"/>
      <c r="F42" s="153" t="str">
        <f t="shared" si="3"/>
        <v/>
      </c>
      <c r="G42" s="154"/>
      <c r="H42" s="154"/>
      <c r="I42" s="180"/>
      <c r="J42" s="180"/>
      <c r="K42" s="155"/>
      <c r="L42" s="156" t="str">
        <f t="shared" si="4"/>
        <v/>
      </c>
      <c r="M42" s="157"/>
      <c r="N42" s="158"/>
      <c r="O42" s="159"/>
      <c r="P42" s="160" t="e">
        <f t="shared" si="0"/>
        <v>#N/A</v>
      </c>
      <c r="Q42" s="161"/>
      <c r="R42" s="162"/>
      <c r="S42" s="155"/>
      <c r="T42" s="156" t="str">
        <f t="shared" si="5"/>
        <v/>
      </c>
      <c r="U42" s="157"/>
      <c r="V42" s="163"/>
      <c r="W42" s="156" t="str">
        <f t="shared" si="6"/>
        <v/>
      </c>
      <c r="X42" s="157"/>
      <c r="Y42" s="164"/>
      <c r="Z42" s="165"/>
      <c r="AA42" s="166" t="str">
        <f t="shared" si="7"/>
        <v/>
      </c>
      <c r="AB42" s="167"/>
      <c r="AC42" s="168"/>
      <c r="AD42" s="169" t="str">
        <f t="shared" si="1"/>
        <v/>
      </c>
      <c r="AE42" s="170"/>
      <c r="AF42" s="171"/>
      <c r="AG42" s="172"/>
      <c r="AH42" s="173" t="str">
        <f t="shared" si="2"/>
        <v/>
      </c>
      <c r="AI42" s="170"/>
      <c r="AJ42" s="174"/>
      <c r="AK42" s="175"/>
      <c r="AL42" s="181"/>
      <c r="AN42" s="187"/>
      <c r="AO42" s="188"/>
      <c r="AQ42" s="60"/>
      <c r="AR42" s="60"/>
      <c r="AS42" s="60"/>
      <c r="AT42" s="60"/>
      <c r="AU42" s="60"/>
      <c r="AV42" s="60"/>
      <c r="AW42" s="60"/>
    </row>
    <row r="43" spans="1:49" ht="16.05" customHeight="1">
      <c r="A43" s="178">
        <v>38</v>
      </c>
      <c r="B43" s="179"/>
      <c r="C43" s="180"/>
      <c r="D43" s="180"/>
      <c r="E43" s="180"/>
      <c r="F43" s="153" t="str">
        <f t="shared" si="3"/>
        <v/>
      </c>
      <c r="G43" s="154"/>
      <c r="H43" s="154"/>
      <c r="I43" s="180"/>
      <c r="J43" s="180"/>
      <c r="K43" s="155"/>
      <c r="L43" s="156" t="str">
        <f t="shared" si="4"/>
        <v/>
      </c>
      <c r="M43" s="157"/>
      <c r="N43" s="158"/>
      <c r="O43" s="159"/>
      <c r="P43" s="160" t="e">
        <f t="shared" si="0"/>
        <v>#N/A</v>
      </c>
      <c r="Q43" s="161"/>
      <c r="R43" s="162"/>
      <c r="S43" s="155"/>
      <c r="T43" s="156" t="str">
        <f t="shared" si="5"/>
        <v/>
      </c>
      <c r="U43" s="157"/>
      <c r="V43" s="163"/>
      <c r="W43" s="156" t="str">
        <f t="shared" si="6"/>
        <v/>
      </c>
      <c r="X43" s="157"/>
      <c r="Y43" s="164"/>
      <c r="Z43" s="165"/>
      <c r="AA43" s="166" t="str">
        <f t="shared" si="7"/>
        <v/>
      </c>
      <c r="AB43" s="167"/>
      <c r="AC43" s="168"/>
      <c r="AD43" s="169" t="str">
        <f t="shared" si="1"/>
        <v/>
      </c>
      <c r="AE43" s="170"/>
      <c r="AF43" s="171"/>
      <c r="AG43" s="172"/>
      <c r="AH43" s="173" t="str">
        <f t="shared" si="2"/>
        <v/>
      </c>
      <c r="AI43" s="170"/>
      <c r="AJ43" s="174"/>
      <c r="AK43" s="175"/>
      <c r="AL43" s="181"/>
      <c r="AN43" s="187"/>
      <c r="AO43" s="188"/>
      <c r="AQ43" s="60"/>
      <c r="AR43" s="60"/>
      <c r="AS43" s="60"/>
      <c r="AT43" s="60"/>
      <c r="AU43" s="60"/>
      <c r="AV43" s="60"/>
      <c r="AW43" s="60"/>
    </row>
    <row r="44" spans="1:49" ht="16.05" customHeight="1">
      <c r="A44" s="178">
        <v>39</v>
      </c>
      <c r="B44" s="179"/>
      <c r="C44" s="180"/>
      <c r="D44" s="180"/>
      <c r="E44" s="180"/>
      <c r="F44" s="153" t="str">
        <f t="shared" si="3"/>
        <v/>
      </c>
      <c r="G44" s="154"/>
      <c r="H44" s="154"/>
      <c r="I44" s="180"/>
      <c r="J44" s="180"/>
      <c r="K44" s="155"/>
      <c r="L44" s="156" t="str">
        <f t="shared" si="4"/>
        <v/>
      </c>
      <c r="M44" s="157"/>
      <c r="N44" s="158"/>
      <c r="O44" s="159"/>
      <c r="P44" s="160" t="e">
        <f t="shared" si="0"/>
        <v>#N/A</v>
      </c>
      <c r="Q44" s="161"/>
      <c r="R44" s="162"/>
      <c r="S44" s="155"/>
      <c r="T44" s="156" t="str">
        <f t="shared" si="5"/>
        <v/>
      </c>
      <c r="U44" s="157"/>
      <c r="V44" s="163"/>
      <c r="W44" s="156" t="str">
        <f t="shared" si="6"/>
        <v/>
      </c>
      <c r="X44" s="157"/>
      <c r="Y44" s="164"/>
      <c r="Z44" s="165"/>
      <c r="AA44" s="166" t="str">
        <f t="shared" si="7"/>
        <v/>
      </c>
      <c r="AB44" s="167"/>
      <c r="AC44" s="168"/>
      <c r="AD44" s="169" t="str">
        <f t="shared" si="1"/>
        <v/>
      </c>
      <c r="AE44" s="170"/>
      <c r="AF44" s="171"/>
      <c r="AG44" s="172"/>
      <c r="AH44" s="173" t="str">
        <f t="shared" si="2"/>
        <v/>
      </c>
      <c r="AI44" s="170"/>
      <c r="AJ44" s="174"/>
      <c r="AK44" s="175"/>
      <c r="AL44" s="181"/>
      <c r="AN44" s="187"/>
      <c r="AO44" s="188"/>
      <c r="AQ44" s="60"/>
      <c r="AR44" s="60"/>
      <c r="AS44" s="60"/>
      <c r="AT44" s="60"/>
      <c r="AU44" s="60"/>
      <c r="AV44" s="60"/>
      <c r="AW44" s="60"/>
    </row>
    <row r="45" spans="1:49" ht="16.05" customHeight="1">
      <c r="A45" s="178">
        <v>40</v>
      </c>
      <c r="B45" s="179"/>
      <c r="C45" s="180"/>
      <c r="D45" s="180"/>
      <c r="E45" s="180"/>
      <c r="F45" s="153" t="str">
        <f t="shared" si="3"/>
        <v/>
      </c>
      <c r="G45" s="154"/>
      <c r="H45" s="154"/>
      <c r="I45" s="180"/>
      <c r="J45" s="180"/>
      <c r="K45" s="155"/>
      <c r="L45" s="156" t="str">
        <f t="shared" si="4"/>
        <v/>
      </c>
      <c r="M45" s="157"/>
      <c r="N45" s="158"/>
      <c r="O45" s="159"/>
      <c r="P45" s="160" t="e">
        <f t="shared" si="0"/>
        <v>#N/A</v>
      </c>
      <c r="Q45" s="161"/>
      <c r="R45" s="162"/>
      <c r="S45" s="155"/>
      <c r="T45" s="156" t="str">
        <f t="shared" si="5"/>
        <v/>
      </c>
      <c r="U45" s="157"/>
      <c r="V45" s="163"/>
      <c r="W45" s="156" t="str">
        <f t="shared" si="6"/>
        <v/>
      </c>
      <c r="X45" s="157"/>
      <c r="Y45" s="164"/>
      <c r="Z45" s="165"/>
      <c r="AA45" s="166" t="str">
        <f t="shared" si="7"/>
        <v/>
      </c>
      <c r="AB45" s="167"/>
      <c r="AC45" s="168"/>
      <c r="AD45" s="169" t="str">
        <f t="shared" si="1"/>
        <v/>
      </c>
      <c r="AE45" s="170"/>
      <c r="AF45" s="171"/>
      <c r="AG45" s="172"/>
      <c r="AH45" s="173" t="str">
        <f t="shared" si="2"/>
        <v/>
      </c>
      <c r="AI45" s="170"/>
      <c r="AJ45" s="174"/>
      <c r="AK45" s="175"/>
      <c r="AL45" s="181"/>
      <c r="AN45" s="187"/>
      <c r="AO45" s="188"/>
      <c r="AQ45" s="60"/>
      <c r="AR45" s="60"/>
      <c r="AS45" s="60"/>
      <c r="AT45" s="60"/>
      <c r="AU45" s="60"/>
      <c r="AV45" s="60"/>
      <c r="AW45" s="60"/>
    </row>
    <row r="46" spans="1:49" ht="16.05" customHeight="1">
      <c r="A46" s="178">
        <v>41</v>
      </c>
      <c r="B46" s="179"/>
      <c r="C46" s="180"/>
      <c r="D46" s="180"/>
      <c r="E46" s="180"/>
      <c r="F46" s="153" t="str">
        <f t="shared" si="3"/>
        <v/>
      </c>
      <c r="G46" s="154"/>
      <c r="H46" s="154"/>
      <c r="I46" s="180"/>
      <c r="J46" s="180"/>
      <c r="K46" s="155"/>
      <c r="L46" s="156" t="str">
        <f t="shared" si="4"/>
        <v/>
      </c>
      <c r="M46" s="157"/>
      <c r="N46" s="158"/>
      <c r="O46" s="159"/>
      <c r="P46" s="160" t="e">
        <f t="shared" si="0"/>
        <v>#N/A</v>
      </c>
      <c r="Q46" s="161"/>
      <c r="R46" s="162"/>
      <c r="S46" s="155"/>
      <c r="T46" s="156" t="str">
        <f t="shared" si="5"/>
        <v/>
      </c>
      <c r="U46" s="157"/>
      <c r="V46" s="163"/>
      <c r="W46" s="156" t="str">
        <f t="shared" si="6"/>
        <v/>
      </c>
      <c r="X46" s="157"/>
      <c r="Y46" s="164"/>
      <c r="Z46" s="165"/>
      <c r="AA46" s="166" t="str">
        <f t="shared" si="7"/>
        <v/>
      </c>
      <c r="AB46" s="167"/>
      <c r="AC46" s="168"/>
      <c r="AD46" s="169" t="str">
        <f t="shared" si="1"/>
        <v/>
      </c>
      <c r="AE46" s="170"/>
      <c r="AF46" s="171"/>
      <c r="AG46" s="172"/>
      <c r="AH46" s="173" t="str">
        <f t="shared" si="2"/>
        <v/>
      </c>
      <c r="AI46" s="170"/>
      <c r="AJ46" s="174"/>
      <c r="AK46" s="175"/>
      <c r="AL46" s="181"/>
      <c r="AN46" s="187"/>
      <c r="AO46" s="188"/>
      <c r="AQ46" s="60"/>
      <c r="AR46" s="60"/>
      <c r="AS46" s="60"/>
      <c r="AT46" s="60"/>
      <c r="AU46" s="60"/>
      <c r="AV46" s="60"/>
      <c r="AW46" s="60"/>
    </row>
    <row r="47" spans="1:49" ht="16.05" customHeight="1">
      <c r="A47" s="178">
        <v>42</v>
      </c>
      <c r="B47" s="179"/>
      <c r="C47" s="180"/>
      <c r="D47" s="180"/>
      <c r="E47" s="180"/>
      <c r="F47" s="153" t="str">
        <f t="shared" si="3"/>
        <v/>
      </c>
      <c r="G47" s="154"/>
      <c r="H47" s="154"/>
      <c r="I47" s="180"/>
      <c r="J47" s="180"/>
      <c r="K47" s="155"/>
      <c r="L47" s="156" t="str">
        <f t="shared" si="4"/>
        <v/>
      </c>
      <c r="M47" s="157"/>
      <c r="N47" s="158"/>
      <c r="O47" s="159"/>
      <c r="P47" s="160" t="e">
        <f t="shared" si="0"/>
        <v>#N/A</v>
      </c>
      <c r="Q47" s="161"/>
      <c r="R47" s="162"/>
      <c r="S47" s="155"/>
      <c r="T47" s="156" t="str">
        <f t="shared" si="5"/>
        <v/>
      </c>
      <c r="U47" s="157"/>
      <c r="V47" s="163"/>
      <c r="W47" s="156" t="str">
        <f t="shared" si="6"/>
        <v/>
      </c>
      <c r="X47" s="157"/>
      <c r="Y47" s="164"/>
      <c r="Z47" s="165"/>
      <c r="AA47" s="166" t="str">
        <f t="shared" si="7"/>
        <v/>
      </c>
      <c r="AB47" s="167"/>
      <c r="AC47" s="168"/>
      <c r="AD47" s="169" t="str">
        <f t="shared" si="1"/>
        <v/>
      </c>
      <c r="AE47" s="170"/>
      <c r="AF47" s="171"/>
      <c r="AG47" s="172"/>
      <c r="AH47" s="173" t="str">
        <f t="shared" si="2"/>
        <v/>
      </c>
      <c r="AI47" s="170"/>
      <c r="AJ47" s="174"/>
      <c r="AK47" s="175"/>
      <c r="AL47" s="181"/>
      <c r="AN47" s="187"/>
      <c r="AO47" s="188"/>
      <c r="AQ47" s="60"/>
      <c r="AR47" s="60"/>
      <c r="AS47" s="60"/>
      <c r="AT47" s="60"/>
      <c r="AU47" s="60"/>
      <c r="AV47" s="60"/>
      <c r="AW47" s="60"/>
    </row>
    <row r="48" spans="1:49" ht="16.05" customHeight="1">
      <c r="A48" s="178">
        <v>43</v>
      </c>
      <c r="B48" s="179"/>
      <c r="C48" s="180"/>
      <c r="D48" s="180"/>
      <c r="E48" s="180"/>
      <c r="F48" s="153" t="str">
        <f t="shared" si="3"/>
        <v/>
      </c>
      <c r="G48" s="154"/>
      <c r="H48" s="154"/>
      <c r="I48" s="180"/>
      <c r="J48" s="180"/>
      <c r="K48" s="155"/>
      <c r="L48" s="156" t="str">
        <f t="shared" si="4"/>
        <v/>
      </c>
      <c r="M48" s="157"/>
      <c r="N48" s="158"/>
      <c r="O48" s="159"/>
      <c r="P48" s="160" t="e">
        <f t="shared" si="0"/>
        <v>#N/A</v>
      </c>
      <c r="Q48" s="161"/>
      <c r="R48" s="162"/>
      <c r="S48" s="155"/>
      <c r="T48" s="156" t="str">
        <f t="shared" si="5"/>
        <v/>
      </c>
      <c r="U48" s="157"/>
      <c r="V48" s="163"/>
      <c r="W48" s="156" t="str">
        <f t="shared" si="6"/>
        <v/>
      </c>
      <c r="X48" s="157"/>
      <c r="Y48" s="164"/>
      <c r="Z48" s="165"/>
      <c r="AA48" s="166" t="str">
        <f t="shared" si="7"/>
        <v/>
      </c>
      <c r="AB48" s="167"/>
      <c r="AC48" s="168"/>
      <c r="AD48" s="169" t="str">
        <f t="shared" si="1"/>
        <v/>
      </c>
      <c r="AE48" s="170"/>
      <c r="AF48" s="171"/>
      <c r="AG48" s="172"/>
      <c r="AH48" s="173" t="str">
        <f t="shared" si="2"/>
        <v/>
      </c>
      <c r="AI48" s="170"/>
      <c r="AJ48" s="174"/>
      <c r="AK48" s="175"/>
      <c r="AL48" s="181"/>
      <c r="AN48" s="187"/>
      <c r="AO48" s="188"/>
      <c r="AQ48" s="60"/>
      <c r="AR48" s="60"/>
      <c r="AS48" s="60"/>
      <c r="AT48" s="60"/>
      <c r="AU48" s="60"/>
      <c r="AV48" s="60"/>
      <c r="AW48" s="60"/>
    </row>
    <row r="49" spans="1:49" ht="16.05" customHeight="1">
      <c r="A49" s="178">
        <v>44</v>
      </c>
      <c r="B49" s="179"/>
      <c r="C49" s="180"/>
      <c r="D49" s="180"/>
      <c r="E49" s="180"/>
      <c r="F49" s="153" t="str">
        <f t="shared" si="3"/>
        <v/>
      </c>
      <c r="G49" s="154"/>
      <c r="H49" s="154"/>
      <c r="I49" s="180"/>
      <c r="J49" s="180"/>
      <c r="K49" s="155"/>
      <c r="L49" s="156" t="str">
        <f t="shared" si="4"/>
        <v/>
      </c>
      <c r="M49" s="157"/>
      <c r="N49" s="158"/>
      <c r="O49" s="159"/>
      <c r="P49" s="160" t="e">
        <f t="shared" si="0"/>
        <v>#N/A</v>
      </c>
      <c r="Q49" s="161"/>
      <c r="R49" s="162"/>
      <c r="S49" s="155"/>
      <c r="T49" s="156" t="str">
        <f t="shared" si="5"/>
        <v/>
      </c>
      <c r="U49" s="157"/>
      <c r="V49" s="163"/>
      <c r="W49" s="156" t="str">
        <f t="shared" si="6"/>
        <v/>
      </c>
      <c r="X49" s="157"/>
      <c r="Y49" s="164"/>
      <c r="Z49" s="165"/>
      <c r="AA49" s="166" t="str">
        <f t="shared" si="7"/>
        <v/>
      </c>
      <c r="AB49" s="167"/>
      <c r="AC49" s="168"/>
      <c r="AD49" s="169" t="str">
        <f t="shared" si="1"/>
        <v/>
      </c>
      <c r="AE49" s="170"/>
      <c r="AF49" s="171"/>
      <c r="AG49" s="172"/>
      <c r="AH49" s="173" t="str">
        <f t="shared" si="2"/>
        <v/>
      </c>
      <c r="AI49" s="170"/>
      <c r="AJ49" s="174"/>
      <c r="AK49" s="175"/>
      <c r="AL49" s="181"/>
      <c r="AN49" s="176"/>
      <c r="AO49" s="125"/>
      <c r="AQ49" s="60"/>
      <c r="AR49" s="60"/>
      <c r="AS49" s="60"/>
      <c r="AT49" s="60"/>
      <c r="AU49" s="60"/>
      <c r="AV49" s="60"/>
      <c r="AW49" s="60"/>
    </row>
    <row r="50" spans="1:49" ht="16.05" customHeight="1">
      <c r="A50" s="178">
        <v>45</v>
      </c>
      <c r="B50" s="179"/>
      <c r="C50" s="180"/>
      <c r="D50" s="180"/>
      <c r="E50" s="180"/>
      <c r="F50" s="153" t="str">
        <f t="shared" si="3"/>
        <v/>
      </c>
      <c r="G50" s="154"/>
      <c r="H50" s="154"/>
      <c r="I50" s="180"/>
      <c r="J50" s="180"/>
      <c r="K50" s="155"/>
      <c r="L50" s="156" t="str">
        <f t="shared" si="4"/>
        <v/>
      </c>
      <c r="M50" s="157"/>
      <c r="N50" s="158"/>
      <c r="O50" s="159"/>
      <c r="P50" s="160" t="e">
        <f t="shared" si="0"/>
        <v>#N/A</v>
      </c>
      <c r="Q50" s="161"/>
      <c r="R50" s="162"/>
      <c r="S50" s="155"/>
      <c r="T50" s="156" t="str">
        <f t="shared" si="5"/>
        <v/>
      </c>
      <c r="U50" s="157"/>
      <c r="V50" s="163"/>
      <c r="W50" s="156" t="str">
        <f t="shared" si="6"/>
        <v/>
      </c>
      <c r="X50" s="157"/>
      <c r="Y50" s="164"/>
      <c r="Z50" s="165"/>
      <c r="AA50" s="166" t="str">
        <f t="shared" si="7"/>
        <v/>
      </c>
      <c r="AB50" s="167"/>
      <c r="AC50" s="168"/>
      <c r="AD50" s="169" t="str">
        <f t="shared" si="1"/>
        <v/>
      </c>
      <c r="AE50" s="170"/>
      <c r="AF50" s="171"/>
      <c r="AG50" s="172"/>
      <c r="AH50" s="173" t="str">
        <f t="shared" si="2"/>
        <v/>
      </c>
      <c r="AI50" s="170"/>
      <c r="AJ50" s="174"/>
      <c r="AK50" s="175"/>
      <c r="AL50" s="181"/>
      <c r="AN50" s="182"/>
      <c r="AO50" s="186"/>
      <c r="AQ50" s="60"/>
      <c r="AR50" s="60"/>
      <c r="AS50" s="60"/>
      <c r="AT50" s="60"/>
      <c r="AU50" s="60"/>
      <c r="AV50" s="60"/>
      <c r="AW50" s="60"/>
    </row>
    <row r="51" spans="1:49" ht="16.05" customHeight="1">
      <c r="A51" s="178">
        <v>46</v>
      </c>
      <c r="B51" s="179"/>
      <c r="C51" s="180"/>
      <c r="D51" s="180"/>
      <c r="E51" s="180"/>
      <c r="F51" s="153" t="str">
        <f t="shared" si="3"/>
        <v/>
      </c>
      <c r="G51" s="154"/>
      <c r="H51" s="154"/>
      <c r="I51" s="180"/>
      <c r="J51" s="180"/>
      <c r="K51" s="155"/>
      <c r="L51" s="156" t="str">
        <f t="shared" si="4"/>
        <v/>
      </c>
      <c r="M51" s="157"/>
      <c r="N51" s="158"/>
      <c r="O51" s="159"/>
      <c r="P51" s="160" t="e">
        <f t="shared" si="0"/>
        <v>#N/A</v>
      </c>
      <c r="Q51" s="161"/>
      <c r="R51" s="162"/>
      <c r="S51" s="155"/>
      <c r="T51" s="156" t="str">
        <f t="shared" si="5"/>
        <v/>
      </c>
      <c r="U51" s="157"/>
      <c r="V51" s="163"/>
      <c r="W51" s="156" t="str">
        <f t="shared" si="6"/>
        <v/>
      </c>
      <c r="X51" s="157"/>
      <c r="Y51" s="164"/>
      <c r="Z51" s="165"/>
      <c r="AA51" s="166" t="str">
        <f t="shared" si="7"/>
        <v/>
      </c>
      <c r="AB51" s="167"/>
      <c r="AC51" s="168"/>
      <c r="AD51" s="169" t="str">
        <f t="shared" si="1"/>
        <v/>
      </c>
      <c r="AE51" s="170"/>
      <c r="AF51" s="171"/>
      <c r="AG51" s="172"/>
      <c r="AH51" s="173" t="str">
        <f t="shared" si="2"/>
        <v/>
      </c>
      <c r="AI51" s="170"/>
      <c r="AJ51" s="174"/>
      <c r="AK51" s="175"/>
      <c r="AL51" s="181"/>
      <c r="AN51" s="182"/>
      <c r="AO51" s="186"/>
      <c r="AQ51" s="60"/>
      <c r="AR51" s="60"/>
      <c r="AS51" s="60"/>
      <c r="AT51" s="60"/>
      <c r="AU51" s="60"/>
      <c r="AV51" s="60"/>
      <c r="AW51" s="60"/>
    </row>
    <row r="52" spans="1:49" ht="16.05" customHeight="1">
      <c r="A52" s="178">
        <v>47</v>
      </c>
      <c r="B52" s="179"/>
      <c r="C52" s="180"/>
      <c r="D52" s="180"/>
      <c r="E52" s="180"/>
      <c r="F52" s="153" t="str">
        <f>IF(G52="","",IF(G52=1,"男","女"))</f>
        <v/>
      </c>
      <c r="G52" s="154"/>
      <c r="H52" s="154"/>
      <c r="I52" s="180"/>
      <c r="J52" s="180"/>
      <c r="K52" s="155"/>
      <c r="L52" s="156" t="str">
        <f t="shared" si="4"/>
        <v/>
      </c>
      <c r="M52" s="157"/>
      <c r="N52" s="158"/>
      <c r="O52" s="159"/>
      <c r="P52" s="160" t="e">
        <f t="shared" si="0"/>
        <v>#N/A</v>
      </c>
      <c r="Q52" s="161"/>
      <c r="R52" s="162"/>
      <c r="S52" s="155"/>
      <c r="T52" s="156" t="str">
        <f t="shared" si="5"/>
        <v/>
      </c>
      <c r="U52" s="157"/>
      <c r="V52" s="163"/>
      <c r="W52" s="156" t="str">
        <f t="shared" si="6"/>
        <v/>
      </c>
      <c r="X52" s="157"/>
      <c r="Y52" s="164"/>
      <c r="Z52" s="165"/>
      <c r="AA52" s="166" t="str">
        <f t="shared" si="7"/>
        <v/>
      </c>
      <c r="AB52" s="167"/>
      <c r="AC52" s="168"/>
      <c r="AD52" s="169" t="str">
        <f t="shared" si="1"/>
        <v/>
      </c>
      <c r="AE52" s="170"/>
      <c r="AF52" s="171"/>
      <c r="AG52" s="172"/>
      <c r="AH52" s="173" t="str">
        <f t="shared" si="2"/>
        <v/>
      </c>
      <c r="AI52" s="170"/>
      <c r="AJ52" s="174"/>
      <c r="AK52" s="175"/>
      <c r="AL52" s="181"/>
      <c r="AN52" s="182"/>
      <c r="AO52" s="186"/>
      <c r="AQ52" s="60"/>
      <c r="AR52" s="60"/>
      <c r="AS52" s="60"/>
      <c r="AT52" s="60"/>
      <c r="AU52" s="60"/>
      <c r="AV52" s="60"/>
      <c r="AW52" s="60"/>
    </row>
    <row r="53" spans="1:49" ht="16.05" customHeight="1">
      <c r="A53" s="178">
        <v>48</v>
      </c>
      <c r="B53" s="179"/>
      <c r="C53" s="180"/>
      <c r="D53" s="180"/>
      <c r="E53" s="180"/>
      <c r="F53" s="153" t="str">
        <f t="shared" si="3"/>
        <v/>
      </c>
      <c r="G53" s="154"/>
      <c r="H53" s="154"/>
      <c r="I53" s="180"/>
      <c r="J53" s="180"/>
      <c r="K53" s="155"/>
      <c r="L53" s="156" t="str">
        <f t="shared" si="4"/>
        <v/>
      </c>
      <c r="M53" s="157"/>
      <c r="N53" s="158"/>
      <c r="O53" s="159"/>
      <c r="P53" s="160" t="e">
        <f t="shared" si="0"/>
        <v>#N/A</v>
      </c>
      <c r="Q53" s="161"/>
      <c r="R53" s="162"/>
      <c r="S53" s="155"/>
      <c r="T53" s="156" t="str">
        <f t="shared" si="5"/>
        <v/>
      </c>
      <c r="U53" s="157"/>
      <c r="V53" s="163"/>
      <c r="W53" s="156" t="str">
        <f t="shared" si="6"/>
        <v/>
      </c>
      <c r="X53" s="157"/>
      <c r="Y53" s="164"/>
      <c r="Z53" s="165"/>
      <c r="AA53" s="166" t="str">
        <f t="shared" si="7"/>
        <v/>
      </c>
      <c r="AB53" s="167"/>
      <c r="AC53" s="168"/>
      <c r="AD53" s="169" t="str">
        <f t="shared" si="1"/>
        <v/>
      </c>
      <c r="AE53" s="170"/>
      <c r="AF53" s="171"/>
      <c r="AG53" s="172"/>
      <c r="AH53" s="173" t="str">
        <f t="shared" si="2"/>
        <v/>
      </c>
      <c r="AI53" s="170"/>
      <c r="AJ53" s="174"/>
      <c r="AK53" s="175"/>
      <c r="AL53" s="181"/>
      <c r="AN53" s="125"/>
      <c r="AO53" s="125"/>
      <c r="AQ53" s="60"/>
      <c r="AR53" s="60"/>
      <c r="AS53" s="60"/>
      <c r="AT53" s="60"/>
      <c r="AU53" s="60"/>
      <c r="AV53" s="60"/>
      <c r="AW53" s="60"/>
    </row>
    <row r="54" spans="1:49" ht="16.05" customHeight="1">
      <c r="A54" s="178">
        <v>49</v>
      </c>
      <c r="B54" s="179"/>
      <c r="C54" s="180"/>
      <c r="D54" s="180"/>
      <c r="E54" s="180"/>
      <c r="F54" s="153" t="str">
        <f t="shared" si="3"/>
        <v/>
      </c>
      <c r="G54" s="154"/>
      <c r="H54" s="154"/>
      <c r="I54" s="180"/>
      <c r="J54" s="180"/>
      <c r="K54" s="155"/>
      <c r="L54" s="156" t="str">
        <f t="shared" si="4"/>
        <v/>
      </c>
      <c r="M54" s="157"/>
      <c r="N54" s="158"/>
      <c r="O54" s="159"/>
      <c r="P54" s="160" t="e">
        <f t="shared" si="0"/>
        <v>#N/A</v>
      </c>
      <c r="Q54" s="161"/>
      <c r="R54" s="162"/>
      <c r="S54" s="155"/>
      <c r="T54" s="156" t="str">
        <f t="shared" si="5"/>
        <v/>
      </c>
      <c r="U54" s="157"/>
      <c r="V54" s="163"/>
      <c r="W54" s="156" t="str">
        <f t="shared" si="6"/>
        <v/>
      </c>
      <c r="X54" s="157"/>
      <c r="Y54" s="164"/>
      <c r="Z54" s="165"/>
      <c r="AA54" s="166" t="str">
        <f t="shared" si="7"/>
        <v/>
      </c>
      <c r="AB54" s="167"/>
      <c r="AC54" s="168"/>
      <c r="AD54" s="169" t="str">
        <f t="shared" si="1"/>
        <v/>
      </c>
      <c r="AE54" s="170"/>
      <c r="AF54" s="171"/>
      <c r="AG54" s="172"/>
      <c r="AH54" s="173" t="str">
        <f t="shared" si="2"/>
        <v/>
      </c>
      <c r="AI54" s="170"/>
      <c r="AJ54" s="174"/>
      <c r="AK54" s="175"/>
      <c r="AL54" s="181"/>
      <c r="AN54" s="187"/>
      <c r="AO54" s="188"/>
      <c r="AQ54" s="60"/>
      <c r="AR54" s="60"/>
      <c r="AS54" s="60"/>
      <c r="AT54" s="60"/>
      <c r="AU54" s="60"/>
      <c r="AV54" s="60"/>
      <c r="AW54" s="60"/>
    </row>
    <row r="55" spans="1:49" ht="16.05" customHeight="1">
      <c r="A55" s="178">
        <v>50</v>
      </c>
      <c r="B55" s="179"/>
      <c r="C55" s="180"/>
      <c r="D55" s="180"/>
      <c r="E55" s="180"/>
      <c r="F55" s="153" t="str">
        <f t="shared" si="3"/>
        <v/>
      </c>
      <c r="G55" s="154"/>
      <c r="H55" s="154"/>
      <c r="I55" s="180"/>
      <c r="J55" s="180"/>
      <c r="K55" s="155"/>
      <c r="L55" s="156" t="str">
        <f t="shared" si="4"/>
        <v/>
      </c>
      <c r="M55" s="157"/>
      <c r="N55" s="158"/>
      <c r="O55" s="159"/>
      <c r="P55" s="160" t="e">
        <f t="shared" si="0"/>
        <v>#N/A</v>
      </c>
      <c r="Q55" s="161"/>
      <c r="R55" s="162"/>
      <c r="S55" s="155"/>
      <c r="T55" s="156" t="str">
        <f t="shared" si="5"/>
        <v/>
      </c>
      <c r="U55" s="157"/>
      <c r="V55" s="163"/>
      <c r="W55" s="156" t="str">
        <f t="shared" si="6"/>
        <v/>
      </c>
      <c r="X55" s="157"/>
      <c r="Y55" s="164"/>
      <c r="Z55" s="165"/>
      <c r="AA55" s="166" t="str">
        <f t="shared" si="7"/>
        <v/>
      </c>
      <c r="AB55" s="167"/>
      <c r="AC55" s="168"/>
      <c r="AD55" s="169" t="str">
        <f t="shared" si="1"/>
        <v/>
      </c>
      <c r="AE55" s="170"/>
      <c r="AF55" s="171"/>
      <c r="AG55" s="172"/>
      <c r="AH55" s="173" t="str">
        <f t="shared" si="2"/>
        <v/>
      </c>
      <c r="AI55" s="170"/>
      <c r="AJ55" s="174"/>
      <c r="AK55" s="175"/>
      <c r="AL55" s="181"/>
      <c r="AN55" s="187"/>
      <c r="AO55" s="188"/>
      <c r="AQ55" s="60"/>
      <c r="AR55" s="60"/>
      <c r="AS55" s="60"/>
      <c r="AT55" s="60"/>
      <c r="AU55" s="60"/>
      <c r="AV55" s="60"/>
      <c r="AW55" s="60"/>
    </row>
    <row r="56" spans="1:49" ht="16.05" customHeight="1">
      <c r="A56" s="178">
        <v>51</v>
      </c>
      <c r="B56" s="179"/>
      <c r="C56" s="180"/>
      <c r="D56" s="180"/>
      <c r="E56" s="180"/>
      <c r="F56" s="153" t="str">
        <f t="shared" si="3"/>
        <v/>
      </c>
      <c r="G56" s="154"/>
      <c r="H56" s="154"/>
      <c r="I56" s="180"/>
      <c r="J56" s="180"/>
      <c r="K56" s="155"/>
      <c r="L56" s="156" t="str">
        <f t="shared" si="4"/>
        <v/>
      </c>
      <c r="M56" s="157"/>
      <c r="N56" s="158"/>
      <c r="O56" s="159"/>
      <c r="P56" s="160" t="e">
        <f t="shared" si="0"/>
        <v>#N/A</v>
      </c>
      <c r="Q56" s="161"/>
      <c r="R56" s="162"/>
      <c r="S56" s="155"/>
      <c r="T56" s="156" t="str">
        <f t="shared" si="5"/>
        <v/>
      </c>
      <c r="U56" s="157"/>
      <c r="V56" s="163"/>
      <c r="W56" s="156" t="str">
        <f t="shared" si="6"/>
        <v/>
      </c>
      <c r="X56" s="157"/>
      <c r="Y56" s="164"/>
      <c r="Z56" s="165"/>
      <c r="AA56" s="166" t="str">
        <f t="shared" si="7"/>
        <v/>
      </c>
      <c r="AB56" s="167"/>
      <c r="AC56" s="168"/>
      <c r="AD56" s="169" t="str">
        <f t="shared" si="1"/>
        <v/>
      </c>
      <c r="AE56" s="170"/>
      <c r="AF56" s="171"/>
      <c r="AG56" s="172"/>
      <c r="AH56" s="173" t="str">
        <f t="shared" si="2"/>
        <v/>
      </c>
      <c r="AI56" s="170"/>
      <c r="AJ56" s="174"/>
      <c r="AK56" s="175"/>
      <c r="AL56" s="181"/>
      <c r="AN56" s="187"/>
      <c r="AO56" s="188"/>
      <c r="AQ56" s="60"/>
      <c r="AR56" s="60"/>
      <c r="AS56" s="60"/>
      <c r="AT56" s="60"/>
      <c r="AU56" s="60"/>
      <c r="AV56" s="60"/>
      <c r="AW56" s="60"/>
    </row>
    <row r="57" spans="1:49" ht="16.05" customHeight="1">
      <c r="A57" s="178">
        <v>52</v>
      </c>
      <c r="B57" s="179"/>
      <c r="C57" s="180"/>
      <c r="D57" s="180"/>
      <c r="E57" s="180"/>
      <c r="F57" s="153" t="str">
        <f t="shared" si="3"/>
        <v/>
      </c>
      <c r="G57" s="154"/>
      <c r="H57" s="154"/>
      <c r="I57" s="180"/>
      <c r="J57" s="180"/>
      <c r="K57" s="155"/>
      <c r="L57" s="156" t="str">
        <f t="shared" si="4"/>
        <v/>
      </c>
      <c r="M57" s="157"/>
      <c r="N57" s="158"/>
      <c r="O57" s="159"/>
      <c r="P57" s="160" t="e">
        <f t="shared" si="0"/>
        <v>#N/A</v>
      </c>
      <c r="Q57" s="161"/>
      <c r="R57" s="162"/>
      <c r="S57" s="155"/>
      <c r="T57" s="156" t="str">
        <f t="shared" si="5"/>
        <v/>
      </c>
      <c r="U57" s="157"/>
      <c r="V57" s="163"/>
      <c r="W57" s="156" t="str">
        <f t="shared" si="6"/>
        <v/>
      </c>
      <c r="X57" s="157"/>
      <c r="Y57" s="164"/>
      <c r="Z57" s="165"/>
      <c r="AA57" s="166" t="str">
        <f t="shared" si="7"/>
        <v/>
      </c>
      <c r="AB57" s="167"/>
      <c r="AC57" s="168"/>
      <c r="AD57" s="169" t="str">
        <f t="shared" si="1"/>
        <v/>
      </c>
      <c r="AE57" s="170"/>
      <c r="AF57" s="171"/>
      <c r="AG57" s="172"/>
      <c r="AH57" s="173" t="str">
        <f t="shared" si="2"/>
        <v/>
      </c>
      <c r="AI57" s="170"/>
      <c r="AJ57" s="174"/>
      <c r="AK57" s="175"/>
      <c r="AL57" s="181"/>
      <c r="AN57" s="190"/>
      <c r="AO57" s="191"/>
      <c r="AQ57" s="60"/>
      <c r="AR57" s="60"/>
      <c r="AS57" s="60"/>
      <c r="AT57" s="60"/>
      <c r="AU57" s="60"/>
      <c r="AV57" s="60"/>
      <c r="AW57" s="60"/>
    </row>
    <row r="58" spans="1:49" ht="16.05" customHeight="1">
      <c r="A58" s="178">
        <v>53</v>
      </c>
      <c r="B58" s="179"/>
      <c r="C58" s="180"/>
      <c r="D58" s="180"/>
      <c r="E58" s="180"/>
      <c r="F58" s="153" t="str">
        <f t="shared" si="3"/>
        <v/>
      </c>
      <c r="G58" s="154"/>
      <c r="H58" s="154"/>
      <c r="I58" s="180"/>
      <c r="J58" s="180"/>
      <c r="K58" s="155"/>
      <c r="L58" s="156" t="str">
        <f t="shared" si="4"/>
        <v/>
      </c>
      <c r="M58" s="157"/>
      <c r="N58" s="158"/>
      <c r="O58" s="159"/>
      <c r="P58" s="160" t="e">
        <f t="shared" si="0"/>
        <v>#N/A</v>
      </c>
      <c r="Q58" s="161"/>
      <c r="R58" s="162"/>
      <c r="S58" s="155"/>
      <c r="T58" s="156" t="str">
        <f t="shared" si="5"/>
        <v/>
      </c>
      <c r="U58" s="157"/>
      <c r="V58" s="163"/>
      <c r="W58" s="156" t="str">
        <f t="shared" si="6"/>
        <v/>
      </c>
      <c r="X58" s="157"/>
      <c r="Y58" s="164"/>
      <c r="Z58" s="165"/>
      <c r="AA58" s="166" t="str">
        <f t="shared" si="7"/>
        <v/>
      </c>
      <c r="AB58" s="167"/>
      <c r="AC58" s="168"/>
      <c r="AD58" s="169" t="str">
        <f t="shared" si="1"/>
        <v/>
      </c>
      <c r="AE58" s="170"/>
      <c r="AF58" s="171"/>
      <c r="AG58" s="172"/>
      <c r="AH58" s="173" t="str">
        <f t="shared" si="2"/>
        <v/>
      </c>
      <c r="AI58" s="170"/>
      <c r="AJ58" s="174"/>
      <c r="AK58" s="175"/>
      <c r="AL58" s="181"/>
      <c r="AQ58" s="60"/>
      <c r="AR58" s="60"/>
      <c r="AS58" s="60"/>
      <c r="AT58" s="60"/>
      <c r="AU58" s="60"/>
      <c r="AV58" s="60"/>
      <c r="AW58" s="60"/>
    </row>
    <row r="59" spans="1:49" ht="16.05" customHeight="1">
      <c r="A59" s="178">
        <v>54</v>
      </c>
      <c r="B59" s="179"/>
      <c r="C59" s="180"/>
      <c r="D59" s="180"/>
      <c r="E59" s="180"/>
      <c r="F59" s="153" t="str">
        <f t="shared" si="3"/>
        <v/>
      </c>
      <c r="G59" s="154"/>
      <c r="H59" s="154"/>
      <c r="I59" s="180"/>
      <c r="J59" s="180"/>
      <c r="K59" s="155"/>
      <c r="L59" s="156" t="str">
        <f t="shared" si="4"/>
        <v/>
      </c>
      <c r="M59" s="157"/>
      <c r="N59" s="158"/>
      <c r="O59" s="159"/>
      <c r="P59" s="160" t="e">
        <f t="shared" si="0"/>
        <v>#N/A</v>
      </c>
      <c r="Q59" s="161"/>
      <c r="R59" s="162"/>
      <c r="S59" s="155"/>
      <c r="T59" s="156" t="str">
        <f t="shared" si="5"/>
        <v/>
      </c>
      <c r="U59" s="157"/>
      <c r="V59" s="163"/>
      <c r="W59" s="156" t="str">
        <f t="shared" si="6"/>
        <v/>
      </c>
      <c r="X59" s="157"/>
      <c r="Y59" s="164"/>
      <c r="Z59" s="165"/>
      <c r="AA59" s="166" t="str">
        <f t="shared" si="7"/>
        <v/>
      </c>
      <c r="AB59" s="167"/>
      <c r="AC59" s="168"/>
      <c r="AD59" s="169" t="str">
        <f t="shared" si="1"/>
        <v/>
      </c>
      <c r="AE59" s="170"/>
      <c r="AF59" s="171"/>
      <c r="AG59" s="172"/>
      <c r="AH59" s="173" t="str">
        <f t="shared" si="2"/>
        <v/>
      </c>
      <c r="AI59" s="170"/>
      <c r="AJ59" s="174"/>
      <c r="AK59" s="175"/>
      <c r="AL59" s="181"/>
      <c r="AQ59" s="60"/>
      <c r="AR59" s="60"/>
      <c r="AS59" s="60"/>
      <c r="AT59" s="60"/>
      <c r="AU59" s="60"/>
      <c r="AV59" s="60"/>
      <c r="AW59" s="60"/>
    </row>
    <row r="60" spans="1:49" ht="16.05" customHeight="1">
      <c r="A60" s="178">
        <v>55</v>
      </c>
      <c r="B60" s="179"/>
      <c r="C60" s="180"/>
      <c r="D60" s="180"/>
      <c r="E60" s="180"/>
      <c r="F60" s="153" t="str">
        <f t="shared" si="3"/>
        <v/>
      </c>
      <c r="G60" s="154"/>
      <c r="H60" s="154"/>
      <c r="I60" s="180"/>
      <c r="J60" s="180"/>
      <c r="K60" s="155"/>
      <c r="L60" s="156" t="str">
        <f t="shared" si="4"/>
        <v/>
      </c>
      <c r="M60" s="157"/>
      <c r="N60" s="158"/>
      <c r="O60" s="159"/>
      <c r="P60" s="160" t="e">
        <f t="shared" si="0"/>
        <v>#N/A</v>
      </c>
      <c r="Q60" s="161"/>
      <c r="R60" s="162"/>
      <c r="S60" s="155"/>
      <c r="T60" s="156" t="str">
        <f t="shared" si="5"/>
        <v/>
      </c>
      <c r="U60" s="157"/>
      <c r="V60" s="163"/>
      <c r="W60" s="156" t="str">
        <f t="shared" si="6"/>
        <v/>
      </c>
      <c r="X60" s="157"/>
      <c r="Y60" s="164"/>
      <c r="Z60" s="165"/>
      <c r="AA60" s="166" t="str">
        <f t="shared" si="7"/>
        <v/>
      </c>
      <c r="AB60" s="167"/>
      <c r="AC60" s="168"/>
      <c r="AD60" s="169" t="str">
        <f t="shared" si="1"/>
        <v/>
      </c>
      <c r="AE60" s="170"/>
      <c r="AF60" s="171"/>
      <c r="AG60" s="172"/>
      <c r="AH60" s="173" t="str">
        <f t="shared" si="2"/>
        <v/>
      </c>
      <c r="AI60" s="170"/>
      <c r="AJ60" s="174"/>
      <c r="AK60" s="175"/>
      <c r="AL60" s="181"/>
      <c r="AQ60" s="60"/>
      <c r="AR60" s="60"/>
      <c r="AS60" s="60"/>
      <c r="AT60" s="60"/>
      <c r="AU60" s="60"/>
      <c r="AV60" s="60"/>
      <c r="AW60" s="60"/>
    </row>
    <row r="61" spans="1:49" ht="16.05" customHeight="1">
      <c r="A61" s="178">
        <v>56</v>
      </c>
      <c r="B61" s="179"/>
      <c r="C61" s="180"/>
      <c r="D61" s="180"/>
      <c r="E61" s="180"/>
      <c r="F61" s="153" t="str">
        <f t="shared" si="3"/>
        <v/>
      </c>
      <c r="G61" s="154"/>
      <c r="H61" s="154"/>
      <c r="I61" s="180"/>
      <c r="J61" s="180"/>
      <c r="K61" s="155"/>
      <c r="L61" s="156" t="str">
        <f t="shared" si="4"/>
        <v/>
      </c>
      <c r="M61" s="157"/>
      <c r="N61" s="158"/>
      <c r="O61" s="159"/>
      <c r="P61" s="160" t="e">
        <f t="shared" si="0"/>
        <v>#N/A</v>
      </c>
      <c r="Q61" s="161"/>
      <c r="R61" s="162"/>
      <c r="S61" s="155"/>
      <c r="T61" s="156" t="str">
        <f t="shared" si="5"/>
        <v/>
      </c>
      <c r="U61" s="157"/>
      <c r="V61" s="163"/>
      <c r="W61" s="156" t="str">
        <f t="shared" si="6"/>
        <v/>
      </c>
      <c r="X61" s="157"/>
      <c r="Y61" s="164"/>
      <c r="Z61" s="165"/>
      <c r="AA61" s="166" t="str">
        <f t="shared" si="7"/>
        <v/>
      </c>
      <c r="AB61" s="167"/>
      <c r="AC61" s="168"/>
      <c r="AD61" s="169" t="str">
        <f t="shared" si="1"/>
        <v/>
      </c>
      <c r="AE61" s="170"/>
      <c r="AF61" s="171"/>
      <c r="AG61" s="172"/>
      <c r="AH61" s="173" t="str">
        <f t="shared" si="2"/>
        <v/>
      </c>
      <c r="AI61" s="170"/>
      <c r="AJ61" s="174"/>
      <c r="AK61" s="175"/>
      <c r="AL61" s="181"/>
      <c r="AQ61" s="60"/>
      <c r="AR61" s="60"/>
      <c r="AS61" s="60"/>
      <c r="AT61" s="60"/>
      <c r="AU61" s="60"/>
      <c r="AV61" s="60"/>
      <c r="AW61" s="60"/>
    </row>
    <row r="62" spans="1:49" ht="16.05" customHeight="1">
      <c r="A62" s="178">
        <v>57</v>
      </c>
      <c r="B62" s="179"/>
      <c r="C62" s="180"/>
      <c r="D62" s="180"/>
      <c r="E62" s="180"/>
      <c r="F62" s="153" t="str">
        <f t="shared" si="3"/>
        <v/>
      </c>
      <c r="G62" s="154"/>
      <c r="H62" s="154"/>
      <c r="I62" s="180"/>
      <c r="J62" s="180"/>
      <c r="K62" s="155"/>
      <c r="L62" s="156" t="str">
        <f t="shared" si="4"/>
        <v/>
      </c>
      <c r="M62" s="157"/>
      <c r="N62" s="158"/>
      <c r="O62" s="159"/>
      <c r="P62" s="160" t="e">
        <f t="shared" si="0"/>
        <v>#N/A</v>
      </c>
      <c r="Q62" s="161"/>
      <c r="R62" s="162"/>
      <c r="S62" s="155"/>
      <c r="T62" s="156" t="str">
        <f t="shared" si="5"/>
        <v/>
      </c>
      <c r="U62" s="157"/>
      <c r="V62" s="163"/>
      <c r="W62" s="156" t="str">
        <f t="shared" si="6"/>
        <v/>
      </c>
      <c r="X62" s="157"/>
      <c r="Y62" s="164"/>
      <c r="Z62" s="165"/>
      <c r="AA62" s="166" t="str">
        <f t="shared" si="7"/>
        <v/>
      </c>
      <c r="AB62" s="167"/>
      <c r="AC62" s="168"/>
      <c r="AD62" s="169" t="str">
        <f t="shared" si="1"/>
        <v/>
      </c>
      <c r="AE62" s="170"/>
      <c r="AF62" s="171"/>
      <c r="AG62" s="172"/>
      <c r="AH62" s="173" t="str">
        <f t="shared" si="2"/>
        <v/>
      </c>
      <c r="AI62" s="170"/>
      <c r="AJ62" s="174"/>
      <c r="AK62" s="175"/>
      <c r="AL62" s="181"/>
      <c r="AQ62" s="60"/>
      <c r="AR62" s="60"/>
      <c r="AS62" s="60"/>
      <c r="AT62" s="60"/>
      <c r="AU62" s="60"/>
      <c r="AV62" s="60"/>
      <c r="AW62" s="60"/>
    </row>
    <row r="63" spans="1:49" ht="16.05" customHeight="1">
      <c r="A63" s="178">
        <v>58</v>
      </c>
      <c r="B63" s="179"/>
      <c r="C63" s="180"/>
      <c r="D63" s="180"/>
      <c r="E63" s="180"/>
      <c r="F63" s="153" t="str">
        <f t="shared" si="3"/>
        <v/>
      </c>
      <c r="G63" s="154"/>
      <c r="H63" s="154"/>
      <c r="I63" s="180"/>
      <c r="J63" s="180"/>
      <c r="K63" s="155"/>
      <c r="L63" s="156" t="str">
        <f t="shared" si="4"/>
        <v/>
      </c>
      <c r="M63" s="157"/>
      <c r="N63" s="158"/>
      <c r="O63" s="159"/>
      <c r="P63" s="160" t="e">
        <f t="shared" si="0"/>
        <v>#N/A</v>
      </c>
      <c r="Q63" s="161"/>
      <c r="R63" s="162"/>
      <c r="S63" s="155"/>
      <c r="T63" s="156" t="str">
        <f t="shared" si="5"/>
        <v/>
      </c>
      <c r="U63" s="157"/>
      <c r="V63" s="163"/>
      <c r="W63" s="156" t="str">
        <f t="shared" si="6"/>
        <v/>
      </c>
      <c r="X63" s="157"/>
      <c r="Y63" s="164"/>
      <c r="Z63" s="165"/>
      <c r="AA63" s="166" t="str">
        <f t="shared" si="7"/>
        <v/>
      </c>
      <c r="AB63" s="167"/>
      <c r="AC63" s="168"/>
      <c r="AD63" s="169" t="str">
        <f t="shared" si="1"/>
        <v/>
      </c>
      <c r="AE63" s="170"/>
      <c r="AF63" s="171"/>
      <c r="AG63" s="172"/>
      <c r="AH63" s="173" t="str">
        <f t="shared" si="2"/>
        <v/>
      </c>
      <c r="AI63" s="170"/>
      <c r="AJ63" s="174"/>
      <c r="AK63" s="175"/>
      <c r="AL63" s="181"/>
      <c r="AQ63" s="60"/>
      <c r="AR63" s="60"/>
      <c r="AS63" s="60"/>
      <c r="AT63" s="60"/>
      <c r="AU63" s="60"/>
      <c r="AV63" s="60"/>
      <c r="AW63" s="60"/>
    </row>
    <row r="64" spans="1:49" ht="16.05" customHeight="1">
      <c r="A64" s="178">
        <v>59</v>
      </c>
      <c r="B64" s="179"/>
      <c r="C64" s="180"/>
      <c r="D64" s="180"/>
      <c r="E64" s="180"/>
      <c r="F64" s="153" t="str">
        <f t="shared" si="3"/>
        <v/>
      </c>
      <c r="G64" s="154"/>
      <c r="H64" s="154"/>
      <c r="I64" s="180"/>
      <c r="J64" s="180"/>
      <c r="K64" s="155"/>
      <c r="L64" s="156" t="str">
        <f t="shared" si="4"/>
        <v/>
      </c>
      <c r="M64" s="157"/>
      <c r="N64" s="158"/>
      <c r="O64" s="159"/>
      <c r="P64" s="160" t="e">
        <f t="shared" si="0"/>
        <v>#N/A</v>
      </c>
      <c r="Q64" s="161"/>
      <c r="R64" s="162"/>
      <c r="S64" s="155"/>
      <c r="T64" s="156" t="str">
        <f t="shared" si="5"/>
        <v/>
      </c>
      <c r="U64" s="157"/>
      <c r="V64" s="163"/>
      <c r="W64" s="156" t="str">
        <f t="shared" si="6"/>
        <v/>
      </c>
      <c r="X64" s="157"/>
      <c r="Y64" s="164"/>
      <c r="Z64" s="165"/>
      <c r="AA64" s="166" t="str">
        <f t="shared" si="7"/>
        <v/>
      </c>
      <c r="AB64" s="167"/>
      <c r="AC64" s="168"/>
      <c r="AD64" s="169" t="str">
        <f t="shared" si="1"/>
        <v/>
      </c>
      <c r="AE64" s="170"/>
      <c r="AF64" s="171"/>
      <c r="AG64" s="172"/>
      <c r="AH64" s="173" t="str">
        <f t="shared" si="2"/>
        <v/>
      </c>
      <c r="AI64" s="170"/>
      <c r="AJ64" s="174"/>
      <c r="AK64" s="175"/>
      <c r="AL64" s="181"/>
      <c r="AN64" s="192"/>
      <c r="AO64" s="192"/>
      <c r="AQ64" s="60"/>
      <c r="AR64" s="60"/>
      <c r="AS64" s="60"/>
      <c r="AT64" s="60"/>
      <c r="AU64" s="60"/>
      <c r="AV64" s="60"/>
      <c r="AW64" s="60"/>
    </row>
    <row r="65" spans="1:49" ht="16.05" customHeight="1">
      <c r="A65" s="178">
        <v>60</v>
      </c>
      <c r="B65" s="179"/>
      <c r="C65" s="180"/>
      <c r="D65" s="180"/>
      <c r="E65" s="180"/>
      <c r="F65" s="153" t="str">
        <f t="shared" si="3"/>
        <v/>
      </c>
      <c r="G65" s="154"/>
      <c r="H65" s="154"/>
      <c r="I65" s="180"/>
      <c r="J65" s="180"/>
      <c r="K65" s="155"/>
      <c r="L65" s="156" t="str">
        <f t="shared" si="4"/>
        <v/>
      </c>
      <c r="M65" s="157"/>
      <c r="N65" s="158"/>
      <c r="O65" s="159"/>
      <c r="P65" s="160" t="e">
        <f t="shared" si="0"/>
        <v>#N/A</v>
      </c>
      <c r="Q65" s="161"/>
      <c r="R65" s="162"/>
      <c r="S65" s="155"/>
      <c r="T65" s="156" t="str">
        <f t="shared" si="5"/>
        <v/>
      </c>
      <c r="U65" s="157"/>
      <c r="V65" s="163"/>
      <c r="W65" s="156" t="str">
        <f t="shared" si="6"/>
        <v/>
      </c>
      <c r="X65" s="157"/>
      <c r="Y65" s="164"/>
      <c r="Z65" s="165"/>
      <c r="AA65" s="166" t="str">
        <f t="shared" si="7"/>
        <v/>
      </c>
      <c r="AB65" s="167"/>
      <c r="AC65" s="168"/>
      <c r="AD65" s="169" t="str">
        <f t="shared" si="1"/>
        <v/>
      </c>
      <c r="AE65" s="170"/>
      <c r="AF65" s="171"/>
      <c r="AG65" s="172"/>
      <c r="AH65" s="173" t="str">
        <f t="shared" si="2"/>
        <v/>
      </c>
      <c r="AI65" s="170"/>
      <c r="AJ65" s="174"/>
      <c r="AK65" s="175"/>
      <c r="AL65" s="181"/>
      <c r="AN65" s="192"/>
      <c r="AO65" s="192"/>
      <c r="AQ65" s="60"/>
      <c r="AR65" s="60"/>
      <c r="AS65" s="60"/>
      <c r="AT65" s="60"/>
      <c r="AU65" s="60"/>
      <c r="AV65" s="60"/>
      <c r="AW65" s="60"/>
    </row>
    <row r="66" spans="1:49" ht="16.05" customHeight="1">
      <c r="A66" s="178">
        <v>61</v>
      </c>
      <c r="B66" s="179"/>
      <c r="C66" s="180"/>
      <c r="D66" s="180"/>
      <c r="E66" s="180"/>
      <c r="F66" s="153" t="str">
        <f t="shared" si="3"/>
        <v/>
      </c>
      <c r="G66" s="154"/>
      <c r="H66" s="154"/>
      <c r="I66" s="180"/>
      <c r="J66" s="180"/>
      <c r="K66" s="155"/>
      <c r="L66" s="156" t="str">
        <f t="shared" si="4"/>
        <v/>
      </c>
      <c r="M66" s="157"/>
      <c r="N66" s="158"/>
      <c r="O66" s="159"/>
      <c r="P66" s="160" t="e">
        <f t="shared" si="0"/>
        <v>#N/A</v>
      </c>
      <c r="Q66" s="161"/>
      <c r="R66" s="162"/>
      <c r="S66" s="155"/>
      <c r="T66" s="156" t="str">
        <f t="shared" si="5"/>
        <v/>
      </c>
      <c r="U66" s="157"/>
      <c r="V66" s="163"/>
      <c r="W66" s="156" t="str">
        <f t="shared" si="6"/>
        <v/>
      </c>
      <c r="X66" s="157"/>
      <c r="Y66" s="164"/>
      <c r="Z66" s="165"/>
      <c r="AA66" s="166" t="str">
        <f t="shared" si="7"/>
        <v/>
      </c>
      <c r="AB66" s="167"/>
      <c r="AC66" s="168"/>
      <c r="AD66" s="169" t="str">
        <f t="shared" si="1"/>
        <v/>
      </c>
      <c r="AE66" s="170"/>
      <c r="AF66" s="171"/>
      <c r="AG66" s="172"/>
      <c r="AH66" s="173" t="str">
        <f t="shared" si="2"/>
        <v/>
      </c>
      <c r="AI66" s="170"/>
      <c r="AJ66" s="174"/>
      <c r="AK66" s="175"/>
      <c r="AL66" s="181"/>
      <c r="AN66" s="192"/>
      <c r="AO66" s="192"/>
      <c r="AQ66" s="60"/>
      <c r="AR66" s="60"/>
      <c r="AS66" s="60"/>
      <c r="AT66" s="60"/>
      <c r="AU66" s="60"/>
      <c r="AV66" s="60"/>
      <c r="AW66" s="60"/>
    </row>
    <row r="67" spans="1:49" ht="16.05" customHeight="1">
      <c r="A67" s="178">
        <v>62</v>
      </c>
      <c r="B67" s="179"/>
      <c r="C67" s="180"/>
      <c r="D67" s="180"/>
      <c r="E67" s="180"/>
      <c r="F67" s="153" t="str">
        <f t="shared" si="3"/>
        <v/>
      </c>
      <c r="G67" s="154"/>
      <c r="H67" s="154"/>
      <c r="I67" s="180"/>
      <c r="J67" s="180"/>
      <c r="K67" s="155"/>
      <c r="L67" s="156" t="str">
        <f t="shared" si="4"/>
        <v/>
      </c>
      <c r="M67" s="157"/>
      <c r="N67" s="158"/>
      <c r="O67" s="159"/>
      <c r="P67" s="160" t="e">
        <f t="shared" si="0"/>
        <v>#N/A</v>
      </c>
      <c r="Q67" s="161"/>
      <c r="R67" s="162"/>
      <c r="S67" s="155"/>
      <c r="T67" s="156" t="str">
        <f t="shared" si="5"/>
        <v/>
      </c>
      <c r="U67" s="157"/>
      <c r="V67" s="163"/>
      <c r="W67" s="156" t="str">
        <f t="shared" si="6"/>
        <v/>
      </c>
      <c r="X67" s="157"/>
      <c r="Y67" s="164"/>
      <c r="Z67" s="165"/>
      <c r="AA67" s="166" t="str">
        <f t="shared" si="7"/>
        <v/>
      </c>
      <c r="AB67" s="167"/>
      <c r="AC67" s="168"/>
      <c r="AD67" s="169" t="str">
        <f t="shared" si="1"/>
        <v/>
      </c>
      <c r="AE67" s="170"/>
      <c r="AF67" s="171"/>
      <c r="AG67" s="172"/>
      <c r="AH67" s="173" t="str">
        <f t="shared" si="2"/>
        <v/>
      </c>
      <c r="AI67" s="170"/>
      <c r="AJ67" s="174"/>
      <c r="AK67" s="175"/>
      <c r="AL67" s="181"/>
      <c r="AN67" s="192"/>
      <c r="AO67" s="192"/>
      <c r="AQ67" s="60"/>
      <c r="AR67" s="60"/>
      <c r="AS67" s="60"/>
      <c r="AT67" s="60"/>
      <c r="AU67" s="60"/>
      <c r="AV67" s="60"/>
      <c r="AW67" s="60"/>
    </row>
    <row r="68" spans="1:49" ht="16.05" customHeight="1">
      <c r="A68" s="178">
        <v>63</v>
      </c>
      <c r="B68" s="179"/>
      <c r="C68" s="180"/>
      <c r="D68" s="180"/>
      <c r="E68" s="180"/>
      <c r="F68" s="153" t="str">
        <f t="shared" si="3"/>
        <v/>
      </c>
      <c r="G68" s="154"/>
      <c r="H68" s="154"/>
      <c r="I68" s="180"/>
      <c r="J68" s="180"/>
      <c r="K68" s="155"/>
      <c r="L68" s="156" t="str">
        <f t="shared" si="4"/>
        <v/>
      </c>
      <c r="M68" s="157"/>
      <c r="N68" s="158"/>
      <c r="O68" s="159"/>
      <c r="P68" s="160" t="e">
        <f t="shared" si="0"/>
        <v>#N/A</v>
      </c>
      <c r="Q68" s="161"/>
      <c r="R68" s="162"/>
      <c r="S68" s="155"/>
      <c r="T68" s="156" t="str">
        <f t="shared" si="5"/>
        <v/>
      </c>
      <c r="U68" s="157"/>
      <c r="V68" s="163"/>
      <c r="W68" s="156" t="str">
        <f t="shared" si="6"/>
        <v/>
      </c>
      <c r="X68" s="157"/>
      <c r="Y68" s="164"/>
      <c r="Z68" s="165"/>
      <c r="AA68" s="166" t="str">
        <f t="shared" si="7"/>
        <v/>
      </c>
      <c r="AB68" s="167"/>
      <c r="AC68" s="168"/>
      <c r="AD68" s="169" t="str">
        <f t="shared" si="1"/>
        <v/>
      </c>
      <c r="AE68" s="170"/>
      <c r="AF68" s="171"/>
      <c r="AG68" s="172"/>
      <c r="AH68" s="173" t="str">
        <f t="shared" si="2"/>
        <v/>
      </c>
      <c r="AI68" s="170"/>
      <c r="AJ68" s="174"/>
      <c r="AK68" s="175"/>
      <c r="AL68" s="181"/>
      <c r="AN68" s="192"/>
      <c r="AO68" s="192"/>
      <c r="AQ68" s="60"/>
      <c r="AR68" s="60"/>
      <c r="AS68" s="60"/>
      <c r="AT68" s="60"/>
      <c r="AU68" s="60"/>
      <c r="AV68" s="60"/>
      <c r="AW68" s="60"/>
    </row>
    <row r="69" spans="1:49" ht="16.05" customHeight="1">
      <c r="A69" s="178">
        <v>64</v>
      </c>
      <c r="B69" s="179"/>
      <c r="C69" s="180"/>
      <c r="D69" s="180"/>
      <c r="E69" s="180"/>
      <c r="F69" s="153" t="str">
        <f t="shared" si="3"/>
        <v/>
      </c>
      <c r="G69" s="154"/>
      <c r="H69" s="154"/>
      <c r="I69" s="180"/>
      <c r="J69" s="180"/>
      <c r="K69" s="155"/>
      <c r="L69" s="156" t="str">
        <f t="shared" si="4"/>
        <v/>
      </c>
      <c r="M69" s="157"/>
      <c r="N69" s="158"/>
      <c r="O69" s="159"/>
      <c r="P69" s="160" t="e">
        <f t="shared" si="0"/>
        <v>#N/A</v>
      </c>
      <c r="Q69" s="161"/>
      <c r="R69" s="162"/>
      <c r="S69" s="155"/>
      <c r="T69" s="156" t="str">
        <f t="shared" si="5"/>
        <v/>
      </c>
      <c r="U69" s="157"/>
      <c r="V69" s="163"/>
      <c r="W69" s="156" t="str">
        <f t="shared" si="6"/>
        <v/>
      </c>
      <c r="X69" s="157"/>
      <c r="Y69" s="164"/>
      <c r="Z69" s="165"/>
      <c r="AA69" s="166" t="str">
        <f t="shared" si="7"/>
        <v/>
      </c>
      <c r="AB69" s="167"/>
      <c r="AC69" s="168"/>
      <c r="AD69" s="169" t="str">
        <f t="shared" si="1"/>
        <v/>
      </c>
      <c r="AE69" s="170"/>
      <c r="AF69" s="171"/>
      <c r="AG69" s="172"/>
      <c r="AH69" s="173" t="str">
        <f t="shared" si="2"/>
        <v/>
      </c>
      <c r="AI69" s="170"/>
      <c r="AJ69" s="174"/>
      <c r="AK69" s="175"/>
      <c r="AL69" s="181"/>
      <c r="AQ69" s="60"/>
      <c r="AR69" s="60"/>
      <c r="AS69" s="60"/>
      <c r="AT69" s="60"/>
      <c r="AU69" s="60"/>
      <c r="AV69" s="60"/>
      <c r="AW69" s="60"/>
    </row>
    <row r="70" spans="1:49" ht="16.05" customHeight="1">
      <c r="A70" s="178">
        <v>65</v>
      </c>
      <c r="B70" s="179"/>
      <c r="C70" s="180"/>
      <c r="D70" s="180"/>
      <c r="E70" s="180"/>
      <c r="F70" s="153" t="str">
        <f t="shared" si="3"/>
        <v/>
      </c>
      <c r="G70" s="154"/>
      <c r="H70" s="154"/>
      <c r="I70" s="180"/>
      <c r="J70" s="180"/>
      <c r="K70" s="155"/>
      <c r="L70" s="156" t="str">
        <f t="shared" si="4"/>
        <v/>
      </c>
      <c r="M70" s="157"/>
      <c r="N70" s="158"/>
      <c r="O70" s="159"/>
      <c r="P70" s="160" t="e">
        <f t="shared" ref="P70:P75" si="8">VLOOKUP(O70,$AN$6:$AO$57,2,FALSE)</f>
        <v>#N/A</v>
      </c>
      <c r="Q70" s="161"/>
      <c r="R70" s="162"/>
      <c r="S70" s="155"/>
      <c r="T70" s="156" t="str">
        <f t="shared" si="5"/>
        <v/>
      </c>
      <c r="U70" s="157"/>
      <c r="V70" s="163"/>
      <c r="W70" s="156" t="str">
        <f t="shared" si="6"/>
        <v/>
      </c>
      <c r="X70" s="157"/>
      <c r="Y70" s="164"/>
      <c r="Z70" s="165"/>
      <c r="AA70" s="166" t="str">
        <f t="shared" si="7"/>
        <v/>
      </c>
      <c r="AB70" s="167"/>
      <c r="AC70" s="168"/>
      <c r="AD70" s="169" t="str">
        <f t="shared" ref="AD70:AD75" si="9">IF(AE70="","",VLOOKUP(AE70,$AN$5:$AN$57,2))</f>
        <v/>
      </c>
      <c r="AE70" s="170"/>
      <c r="AF70" s="171"/>
      <c r="AG70" s="172"/>
      <c r="AH70" s="173" t="str">
        <f t="shared" ref="AH70:AH75" si="10">IF(AI70="","",VLOOKUP(AI70,$AN$5:$AN$57,2))</f>
        <v/>
      </c>
      <c r="AI70" s="170"/>
      <c r="AJ70" s="174"/>
      <c r="AK70" s="175"/>
      <c r="AL70" s="181"/>
      <c r="AQ70" s="60"/>
      <c r="AR70" s="60"/>
      <c r="AS70" s="60"/>
      <c r="AT70" s="60"/>
      <c r="AU70" s="60"/>
      <c r="AV70" s="60"/>
      <c r="AW70" s="60"/>
    </row>
    <row r="71" spans="1:49" ht="16.05" customHeight="1">
      <c r="A71" s="178">
        <v>66</v>
      </c>
      <c r="B71" s="179"/>
      <c r="C71" s="180"/>
      <c r="D71" s="180"/>
      <c r="E71" s="180"/>
      <c r="F71" s="153" t="str">
        <f>IF(G71="","",IF(G71=1,"男","女"))</f>
        <v/>
      </c>
      <c r="G71" s="154"/>
      <c r="H71" s="154"/>
      <c r="I71" s="180"/>
      <c r="J71" s="180"/>
      <c r="K71" s="155"/>
      <c r="L71" s="156" t="str">
        <f t="shared" ref="L71:L75" si="11">IFERROR(VLOOKUP(K71,$AN$6:$AO$50,2,FALSE),"")</f>
        <v/>
      </c>
      <c r="M71" s="157"/>
      <c r="N71" s="158"/>
      <c r="O71" s="159"/>
      <c r="P71" s="160" t="e">
        <f t="shared" si="8"/>
        <v>#N/A</v>
      </c>
      <c r="Q71" s="161"/>
      <c r="R71" s="162"/>
      <c r="S71" s="155"/>
      <c r="T71" s="156" t="str">
        <f t="shared" ref="T71:T75" si="12">IFERROR(VLOOKUP(S71,$AN$6:$AO$50,2,FALSE),"")</f>
        <v/>
      </c>
      <c r="U71" s="157"/>
      <c r="V71" s="163"/>
      <c r="W71" s="156" t="str">
        <f t="shared" ref="W71:W75" si="13">IFERROR(VLOOKUP(V71,$AN$6:$AO$50,2,FALSE),"")</f>
        <v/>
      </c>
      <c r="X71" s="157"/>
      <c r="Y71" s="164"/>
      <c r="Z71" s="165"/>
      <c r="AA71" s="166" t="str">
        <f t="shared" si="7"/>
        <v/>
      </c>
      <c r="AB71" s="167"/>
      <c r="AC71" s="168"/>
      <c r="AD71" s="169" t="str">
        <f t="shared" si="9"/>
        <v/>
      </c>
      <c r="AE71" s="170"/>
      <c r="AF71" s="171"/>
      <c r="AG71" s="172"/>
      <c r="AH71" s="173" t="str">
        <f t="shared" si="10"/>
        <v/>
      </c>
      <c r="AI71" s="170"/>
      <c r="AJ71" s="174"/>
      <c r="AK71" s="175"/>
      <c r="AL71" s="181"/>
      <c r="AQ71" s="60"/>
      <c r="AR71" s="60"/>
      <c r="AS71" s="60"/>
      <c r="AT71" s="60"/>
      <c r="AU71" s="60"/>
      <c r="AV71" s="60"/>
      <c r="AW71" s="60"/>
    </row>
    <row r="72" spans="1:49" ht="16.05" customHeight="1">
      <c r="A72" s="178">
        <v>67</v>
      </c>
      <c r="B72" s="179"/>
      <c r="C72" s="180"/>
      <c r="D72" s="180"/>
      <c r="E72" s="180"/>
      <c r="F72" s="153" t="str">
        <f>IF(G72="","",IF(G72=1,"男","女"))</f>
        <v/>
      </c>
      <c r="G72" s="154"/>
      <c r="H72" s="154"/>
      <c r="I72" s="180"/>
      <c r="J72" s="180"/>
      <c r="K72" s="155"/>
      <c r="L72" s="156" t="str">
        <f t="shared" si="11"/>
        <v/>
      </c>
      <c r="M72" s="157"/>
      <c r="N72" s="158"/>
      <c r="O72" s="159"/>
      <c r="P72" s="160" t="e">
        <f t="shared" si="8"/>
        <v>#N/A</v>
      </c>
      <c r="Q72" s="161"/>
      <c r="R72" s="162"/>
      <c r="S72" s="155"/>
      <c r="T72" s="156" t="str">
        <f t="shared" si="12"/>
        <v/>
      </c>
      <c r="U72" s="157"/>
      <c r="V72" s="163"/>
      <c r="W72" s="156" t="str">
        <f t="shared" si="13"/>
        <v/>
      </c>
      <c r="X72" s="157"/>
      <c r="Y72" s="164"/>
      <c r="Z72" s="165"/>
      <c r="AA72" s="166" t="str">
        <f t="shared" ref="AA72:AA75" si="14">IFERROR(VLOOKUP(Z72,$AN$6:$AO$50,2,FALSE),"")</f>
        <v/>
      </c>
      <c r="AB72" s="167"/>
      <c r="AC72" s="168"/>
      <c r="AD72" s="169" t="str">
        <f t="shared" si="9"/>
        <v/>
      </c>
      <c r="AE72" s="170"/>
      <c r="AF72" s="171"/>
      <c r="AG72" s="172"/>
      <c r="AH72" s="173" t="str">
        <f t="shared" si="10"/>
        <v/>
      </c>
      <c r="AI72" s="170"/>
      <c r="AJ72" s="174"/>
      <c r="AK72" s="175"/>
      <c r="AL72" s="181"/>
      <c r="AQ72" s="60"/>
      <c r="AR72" s="60"/>
      <c r="AS72" s="60"/>
      <c r="AT72" s="60"/>
      <c r="AU72" s="60"/>
      <c r="AV72" s="60"/>
      <c r="AW72" s="60"/>
    </row>
    <row r="73" spans="1:49" ht="16.05" customHeight="1">
      <c r="A73" s="178">
        <v>68</v>
      </c>
      <c r="B73" s="179"/>
      <c r="C73" s="180"/>
      <c r="D73" s="180"/>
      <c r="E73" s="180"/>
      <c r="F73" s="153" t="str">
        <f>IF(G73="","",IF(G73=1,"男","女"))</f>
        <v/>
      </c>
      <c r="G73" s="154"/>
      <c r="H73" s="154"/>
      <c r="I73" s="180"/>
      <c r="J73" s="180"/>
      <c r="K73" s="155"/>
      <c r="L73" s="156" t="str">
        <f t="shared" si="11"/>
        <v/>
      </c>
      <c r="M73" s="157"/>
      <c r="N73" s="158"/>
      <c r="O73" s="159"/>
      <c r="P73" s="160" t="e">
        <f t="shared" si="8"/>
        <v>#N/A</v>
      </c>
      <c r="Q73" s="161"/>
      <c r="R73" s="162"/>
      <c r="S73" s="155"/>
      <c r="T73" s="156" t="str">
        <f t="shared" si="12"/>
        <v/>
      </c>
      <c r="U73" s="157"/>
      <c r="V73" s="163"/>
      <c r="W73" s="156" t="str">
        <f t="shared" si="13"/>
        <v/>
      </c>
      <c r="X73" s="157"/>
      <c r="Y73" s="164"/>
      <c r="Z73" s="165"/>
      <c r="AA73" s="166" t="str">
        <f t="shared" si="14"/>
        <v/>
      </c>
      <c r="AB73" s="167"/>
      <c r="AC73" s="168"/>
      <c r="AD73" s="169" t="str">
        <f t="shared" si="9"/>
        <v/>
      </c>
      <c r="AE73" s="170"/>
      <c r="AF73" s="171"/>
      <c r="AG73" s="172"/>
      <c r="AH73" s="173" t="str">
        <f t="shared" si="10"/>
        <v/>
      </c>
      <c r="AI73" s="170"/>
      <c r="AJ73" s="174"/>
      <c r="AK73" s="175"/>
      <c r="AL73" s="181"/>
      <c r="AQ73" s="60"/>
      <c r="AR73" s="60"/>
      <c r="AS73" s="60"/>
      <c r="AT73" s="60"/>
      <c r="AU73" s="60"/>
      <c r="AV73" s="60"/>
      <c r="AW73" s="60"/>
    </row>
    <row r="74" spans="1:49" ht="16.05" customHeight="1">
      <c r="A74" s="178">
        <v>69</v>
      </c>
      <c r="B74" s="179"/>
      <c r="C74" s="180"/>
      <c r="D74" s="180"/>
      <c r="E74" s="180"/>
      <c r="F74" s="153" t="str">
        <f>IF(G74="","",IF(G74=1,"男","女"))</f>
        <v/>
      </c>
      <c r="G74" s="154"/>
      <c r="H74" s="154"/>
      <c r="I74" s="180"/>
      <c r="J74" s="180"/>
      <c r="K74" s="155"/>
      <c r="L74" s="156" t="str">
        <f t="shared" si="11"/>
        <v/>
      </c>
      <c r="M74" s="157"/>
      <c r="N74" s="158"/>
      <c r="O74" s="159"/>
      <c r="P74" s="160" t="e">
        <f t="shared" si="8"/>
        <v>#N/A</v>
      </c>
      <c r="Q74" s="161"/>
      <c r="R74" s="162"/>
      <c r="S74" s="155"/>
      <c r="T74" s="156" t="str">
        <f t="shared" si="12"/>
        <v/>
      </c>
      <c r="U74" s="157"/>
      <c r="V74" s="163"/>
      <c r="W74" s="156" t="str">
        <f t="shared" si="13"/>
        <v/>
      </c>
      <c r="X74" s="157"/>
      <c r="Y74" s="164"/>
      <c r="Z74" s="165"/>
      <c r="AA74" s="166" t="str">
        <f t="shared" si="14"/>
        <v/>
      </c>
      <c r="AB74" s="167"/>
      <c r="AC74" s="168"/>
      <c r="AD74" s="169" t="str">
        <f t="shared" si="9"/>
        <v/>
      </c>
      <c r="AE74" s="170"/>
      <c r="AF74" s="171"/>
      <c r="AG74" s="172"/>
      <c r="AH74" s="173" t="str">
        <f t="shared" si="10"/>
        <v/>
      </c>
      <c r="AI74" s="170"/>
      <c r="AJ74" s="174"/>
      <c r="AK74" s="175"/>
      <c r="AL74" s="181"/>
      <c r="AQ74" s="60"/>
      <c r="AR74" s="60"/>
      <c r="AS74" s="60"/>
      <c r="AT74" s="60"/>
      <c r="AU74" s="60"/>
      <c r="AV74" s="60"/>
      <c r="AW74" s="60"/>
    </row>
    <row r="75" spans="1:49" ht="16.05" customHeight="1">
      <c r="A75" s="178">
        <v>70</v>
      </c>
      <c r="B75" s="179"/>
      <c r="C75" s="180"/>
      <c r="D75" s="180"/>
      <c r="E75" s="180"/>
      <c r="F75" s="153" t="str">
        <f>IF(G75="","",IF(G75=1,"男","女"))</f>
        <v/>
      </c>
      <c r="G75" s="154"/>
      <c r="H75" s="154"/>
      <c r="I75" s="180"/>
      <c r="J75" s="180"/>
      <c r="K75" s="155"/>
      <c r="L75" s="156" t="str">
        <f t="shared" si="11"/>
        <v/>
      </c>
      <c r="M75" s="157"/>
      <c r="N75" s="158"/>
      <c r="O75" s="159"/>
      <c r="P75" s="160" t="e">
        <f t="shared" si="8"/>
        <v>#N/A</v>
      </c>
      <c r="Q75" s="161"/>
      <c r="R75" s="162"/>
      <c r="S75" s="155"/>
      <c r="T75" s="156" t="str">
        <f t="shared" si="12"/>
        <v/>
      </c>
      <c r="U75" s="157"/>
      <c r="V75" s="163"/>
      <c r="W75" s="156" t="str">
        <f t="shared" si="13"/>
        <v/>
      </c>
      <c r="X75" s="157"/>
      <c r="Y75" s="164"/>
      <c r="Z75" s="165"/>
      <c r="AA75" s="166" t="str">
        <f t="shared" si="14"/>
        <v/>
      </c>
      <c r="AB75" s="167"/>
      <c r="AC75" s="168"/>
      <c r="AD75" s="169" t="str">
        <f t="shared" si="9"/>
        <v/>
      </c>
      <c r="AE75" s="170"/>
      <c r="AF75" s="171"/>
      <c r="AG75" s="172"/>
      <c r="AH75" s="173" t="str">
        <f t="shared" si="10"/>
        <v/>
      </c>
      <c r="AI75" s="170"/>
      <c r="AJ75" s="174"/>
      <c r="AK75" s="175"/>
      <c r="AL75" s="181"/>
      <c r="AP75" s="60"/>
      <c r="AQ75" s="60"/>
      <c r="AR75" s="60"/>
      <c r="AS75" s="60"/>
      <c r="AT75" s="60"/>
      <c r="AU75" s="60"/>
      <c r="AV75" s="60"/>
      <c r="AW75" s="60"/>
    </row>
    <row r="76" spans="1:49">
      <c r="AP76" s="60"/>
      <c r="AQ76" s="60"/>
      <c r="AR76" s="60"/>
      <c r="AS76" s="60"/>
      <c r="AT76" s="60"/>
      <c r="AU76" s="60"/>
      <c r="AV76" s="60"/>
      <c r="AW76" s="60"/>
    </row>
    <row r="77" spans="1:49">
      <c r="AP77" s="60"/>
      <c r="AQ77" s="60"/>
      <c r="AR77" s="60"/>
      <c r="AS77" s="60"/>
      <c r="AT77" s="60"/>
      <c r="AU77" s="60"/>
      <c r="AV77" s="60"/>
      <c r="AW77" s="60"/>
    </row>
    <row r="78" spans="1:49">
      <c r="AP78" s="60"/>
      <c r="AQ78" s="60"/>
      <c r="AR78" s="60"/>
      <c r="AS78" s="60"/>
      <c r="AT78" s="60"/>
      <c r="AU78" s="60"/>
      <c r="AV78" s="60"/>
      <c r="AW78" s="60"/>
    </row>
    <row r="79" spans="1:49">
      <c r="AP79" s="60"/>
      <c r="AQ79" s="60"/>
      <c r="AR79" s="60"/>
      <c r="AS79" s="60"/>
      <c r="AT79" s="60"/>
      <c r="AU79" s="60"/>
      <c r="AV79" s="60"/>
      <c r="AW79" s="60"/>
    </row>
    <row r="80" spans="1:49">
      <c r="AP80" s="60"/>
      <c r="AQ80" s="60"/>
      <c r="AR80" s="60"/>
      <c r="AS80" s="60"/>
      <c r="AT80" s="60"/>
      <c r="AU80" s="60"/>
      <c r="AV80" s="60"/>
      <c r="AW80" s="60"/>
    </row>
    <row r="81" spans="11:49">
      <c r="AP81" s="60"/>
      <c r="AQ81" s="60"/>
      <c r="AR81" s="60"/>
      <c r="AS81" s="60"/>
      <c r="AT81" s="60"/>
      <c r="AU81" s="60"/>
      <c r="AV81" s="60"/>
      <c r="AW81" s="60"/>
    </row>
    <row r="82" spans="11:49">
      <c r="AP82" s="60"/>
      <c r="AQ82" s="60"/>
      <c r="AR82" s="60"/>
      <c r="AS82" s="60"/>
      <c r="AT82" s="60"/>
      <c r="AU82" s="60"/>
      <c r="AV82" s="60"/>
      <c r="AW82" s="60"/>
    </row>
    <row r="83" spans="11:49">
      <c r="AP83" s="60"/>
      <c r="AQ83" s="60"/>
      <c r="AR83" s="60"/>
      <c r="AS83" s="60"/>
      <c r="AT83" s="60"/>
      <c r="AU83" s="60"/>
      <c r="AV83" s="60"/>
      <c r="AW83" s="60"/>
    </row>
    <row r="84" spans="11:49">
      <c r="AP84" s="60"/>
      <c r="AQ84" s="60"/>
      <c r="AR84" s="60"/>
      <c r="AS84" s="60"/>
      <c r="AT84" s="60"/>
      <c r="AU84" s="60"/>
      <c r="AV84" s="60"/>
      <c r="AW84" s="60"/>
    </row>
    <row r="85" spans="11:49">
      <c r="AP85" s="60"/>
      <c r="AQ85" s="60"/>
      <c r="AR85" s="60"/>
      <c r="AS85" s="60"/>
      <c r="AT85" s="60"/>
      <c r="AU85" s="60"/>
      <c r="AV85" s="60"/>
      <c r="AW85" s="60"/>
    </row>
    <row r="86" spans="11:49">
      <c r="AP86" s="60"/>
      <c r="AQ86" s="60"/>
      <c r="AR86" s="60"/>
      <c r="AS86" s="60"/>
      <c r="AT86" s="60"/>
      <c r="AU86" s="60"/>
      <c r="AV86" s="60"/>
      <c r="AW86" s="60"/>
    </row>
    <row r="87" spans="11:49">
      <c r="AP87" s="60"/>
      <c r="AQ87" s="60"/>
      <c r="AR87" s="60"/>
      <c r="AS87" s="60"/>
      <c r="AT87" s="60"/>
      <c r="AU87" s="60"/>
      <c r="AV87" s="60"/>
      <c r="AW87" s="60"/>
    </row>
    <row r="88" spans="11:49">
      <c r="AP88" s="60"/>
      <c r="AQ88" s="60"/>
      <c r="AR88" s="60"/>
      <c r="AS88" s="60"/>
      <c r="AT88" s="60"/>
      <c r="AU88" s="60"/>
      <c r="AV88" s="60"/>
      <c r="AW88" s="60"/>
    </row>
    <row r="89" spans="11:49">
      <c r="AP89" s="60"/>
      <c r="AQ89" s="60"/>
      <c r="AR89" s="60"/>
      <c r="AS89" s="60"/>
      <c r="AT89" s="60"/>
      <c r="AU89" s="60"/>
      <c r="AV89" s="60"/>
      <c r="AW89" s="60"/>
    </row>
    <row r="90" spans="11:49">
      <c r="AP90" s="60"/>
      <c r="AQ90" s="60"/>
      <c r="AR90" s="60"/>
      <c r="AS90" s="60"/>
      <c r="AT90" s="60"/>
      <c r="AU90" s="60"/>
      <c r="AV90" s="60"/>
      <c r="AW90" s="60"/>
    </row>
    <row r="91" spans="11:49">
      <c r="K91" s="60"/>
      <c r="O91" s="64"/>
      <c r="S91" s="60"/>
      <c r="V91" s="60"/>
      <c r="Z91" s="66"/>
      <c r="AD91" s="60"/>
      <c r="AP91" s="60"/>
      <c r="AQ91" s="60"/>
      <c r="AR91" s="60"/>
      <c r="AS91" s="60"/>
      <c r="AT91" s="60"/>
      <c r="AU91" s="60"/>
      <c r="AV91" s="60"/>
      <c r="AW91" s="60"/>
    </row>
    <row r="92" spans="11:49">
      <c r="K92" s="60"/>
      <c r="O92" s="64"/>
      <c r="S92" s="60"/>
      <c r="V92" s="60"/>
      <c r="Z92" s="66"/>
      <c r="AD92" s="60"/>
      <c r="AP92" s="60"/>
      <c r="AQ92" s="60"/>
      <c r="AR92" s="60"/>
      <c r="AS92" s="60"/>
      <c r="AT92" s="60"/>
      <c r="AU92" s="60"/>
      <c r="AV92" s="60"/>
      <c r="AW92" s="60"/>
    </row>
    <row r="93" spans="11:49">
      <c r="K93" s="60"/>
      <c r="O93" s="64"/>
      <c r="S93" s="60"/>
      <c r="V93" s="60"/>
      <c r="Z93" s="66"/>
      <c r="AD93" s="60"/>
      <c r="AP93" s="60"/>
      <c r="AQ93" s="60"/>
      <c r="AR93" s="60"/>
      <c r="AS93" s="60"/>
      <c r="AT93" s="60"/>
      <c r="AU93" s="60"/>
      <c r="AV93" s="60"/>
      <c r="AW93" s="60"/>
    </row>
    <row r="94" spans="11:49">
      <c r="K94" s="60"/>
      <c r="O94" s="64"/>
      <c r="S94" s="60"/>
      <c r="V94" s="60"/>
      <c r="Z94" s="66"/>
      <c r="AD94" s="60"/>
      <c r="AP94" s="60"/>
      <c r="AQ94" s="60"/>
      <c r="AR94" s="60"/>
      <c r="AS94" s="60"/>
      <c r="AT94" s="60"/>
      <c r="AU94" s="60"/>
      <c r="AV94" s="60"/>
      <c r="AW94" s="60"/>
    </row>
    <row r="95" spans="11:49">
      <c r="K95" s="60"/>
      <c r="O95" s="64"/>
      <c r="S95" s="60"/>
      <c r="V95" s="60"/>
      <c r="Z95" s="66"/>
      <c r="AD95" s="60"/>
      <c r="AP95" s="60"/>
      <c r="AQ95" s="60"/>
      <c r="AR95" s="60"/>
      <c r="AS95" s="60"/>
      <c r="AT95" s="60"/>
      <c r="AU95" s="60"/>
      <c r="AV95" s="60"/>
      <c r="AW95" s="60"/>
    </row>
    <row r="96" spans="11:49">
      <c r="K96" s="60"/>
      <c r="O96" s="64"/>
      <c r="S96" s="60"/>
      <c r="V96" s="60"/>
      <c r="Z96" s="66"/>
      <c r="AD96" s="60"/>
      <c r="AP96" s="60"/>
      <c r="AQ96" s="60"/>
      <c r="AR96" s="60"/>
      <c r="AS96" s="60"/>
      <c r="AT96" s="60"/>
      <c r="AU96" s="60"/>
      <c r="AV96" s="60"/>
      <c r="AW96" s="60"/>
    </row>
    <row r="97" spans="15:41" s="60" customFormat="1">
      <c r="O97" s="64"/>
      <c r="P97" s="64"/>
      <c r="Q97" s="64"/>
      <c r="R97" s="64"/>
      <c r="Z97" s="66"/>
      <c r="AA97" s="66"/>
      <c r="AB97" s="66"/>
      <c r="AC97" s="66"/>
      <c r="AN97" s="61"/>
      <c r="AO97" s="61"/>
    </row>
    <row r="98" spans="15:41" s="60" customFormat="1">
      <c r="O98" s="64"/>
      <c r="P98" s="64"/>
      <c r="Q98" s="64"/>
      <c r="R98" s="64"/>
      <c r="Z98" s="66"/>
      <c r="AA98" s="66"/>
      <c r="AB98" s="66"/>
      <c r="AC98" s="66"/>
      <c r="AN98" s="61"/>
      <c r="AO98" s="61"/>
    </row>
    <row r="99" spans="15:41" s="60" customFormat="1">
      <c r="O99" s="64"/>
      <c r="P99" s="64"/>
      <c r="Q99" s="64"/>
      <c r="R99" s="64"/>
      <c r="Z99" s="66"/>
      <c r="AA99" s="66"/>
      <c r="AB99" s="66"/>
      <c r="AC99" s="66"/>
      <c r="AN99" s="61"/>
      <c r="AO99" s="61"/>
    </row>
    <row r="100" spans="15:41" s="60" customFormat="1">
      <c r="O100" s="64"/>
      <c r="P100" s="64"/>
      <c r="Q100" s="64"/>
      <c r="R100" s="64"/>
      <c r="Z100" s="66"/>
      <c r="AA100" s="66"/>
      <c r="AB100" s="66"/>
      <c r="AC100" s="66"/>
      <c r="AN100" s="61"/>
      <c r="AO100" s="61"/>
    </row>
    <row r="101" spans="15:41" s="60" customFormat="1">
      <c r="O101" s="64"/>
      <c r="P101" s="64"/>
      <c r="Q101" s="64"/>
      <c r="R101" s="64"/>
      <c r="Z101" s="66"/>
      <c r="AA101" s="66"/>
      <c r="AB101" s="66"/>
      <c r="AC101" s="66"/>
      <c r="AN101" s="61"/>
      <c r="AO101" s="61"/>
    </row>
    <row r="102" spans="15:41" s="60" customFormat="1">
      <c r="O102" s="64"/>
      <c r="P102" s="64"/>
      <c r="Q102" s="64"/>
      <c r="R102" s="64"/>
      <c r="Z102" s="66"/>
      <c r="AA102" s="66"/>
      <c r="AB102" s="66"/>
      <c r="AC102" s="66"/>
      <c r="AN102" s="61"/>
      <c r="AO102" s="61"/>
    </row>
    <row r="103" spans="15:41" s="60" customFormat="1">
      <c r="O103" s="64"/>
      <c r="P103" s="64"/>
      <c r="Q103" s="64"/>
      <c r="R103" s="64"/>
      <c r="Z103" s="66"/>
      <c r="AA103" s="66"/>
      <c r="AB103" s="66"/>
      <c r="AC103" s="66"/>
      <c r="AN103" s="61"/>
      <c r="AO103" s="61"/>
    </row>
    <row r="104" spans="15:41" s="60" customFormat="1">
      <c r="O104" s="64"/>
      <c r="P104" s="64"/>
      <c r="Q104" s="64"/>
      <c r="R104" s="64"/>
      <c r="Z104" s="66"/>
      <c r="AA104" s="66"/>
      <c r="AB104" s="66"/>
      <c r="AC104" s="66"/>
      <c r="AN104" s="61"/>
      <c r="AO104" s="61"/>
    </row>
    <row r="105" spans="15:41" s="60" customFormat="1">
      <c r="O105" s="64"/>
      <c r="P105" s="64"/>
      <c r="Q105" s="64"/>
      <c r="R105" s="64"/>
      <c r="Z105" s="66"/>
      <c r="AA105" s="66"/>
      <c r="AB105" s="66"/>
      <c r="AC105" s="66"/>
      <c r="AN105" s="61"/>
      <c r="AO105" s="61"/>
    </row>
  </sheetData>
  <sheetProtection selectLockedCells="1"/>
  <mergeCells count="2">
    <mergeCell ref="A1:AC1"/>
    <mergeCell ref="AN3:AO3"/>
  </mergeCells>
  <phoneticPr fontId="1"/>
  <dataValidations count="12">
    <dataValidation type="list" allowBlank="1" showInputMessage="1" showErrorMessage="1" sqref="Z6:Z75" xr:uid="{00000000-0002-0000-0400-000000000000}">
      <formula1>$AN$12:$AN$16</formula1>
    </dataValidation>
    <dataValidation type="list" allowBlank="1" showInputMessage="1" showErrorMessage="1" sqref="AE6:AE75 AI6:AI75" xr:uid="{00000000-0002-0000-0400-000001000000}">
      <formula1>$AO$5:$AO$57</formula1>
    </dataValidation>
    <dataValidation type="list" allowBlank="1" showInputMessage="1" showErrorMessage="1" sqref="O6:O75" xr:uid="{00000000-0002-0000-0400-000002000000}">
      <formula1>$AN$6:$AN$48</formula1>
    </dataValidation>
    <dataValidation type="list" allowBlank="1" showInputMessage="1" showErrorMessage="1" sqref="H6:H75" xr:uid="{00000000-0002-0000-0400-000003000000}">
      <formula1>$AU$5:$AU$16</formula1>
    </dataValidation>
    <dataValidation type="list" allowBlank="1" showInputMessage="1" showErrorMessage="1" sqref="AK6:AK72 Y6:Y75 AC6:AC75" xr:uid="{00000000-0002-0000-0400-000004000000}">
      <formula1>$AW$5:$AW$9</formula1>
    </dataValidation>
    <dataValidation type="list" showInputMessage="1" showErrorMessage="1" sqref="G6:G75" xr:uid="{00000000-0002-0000-0400-000005000000}">
      <formula1>$AR$5:$AR$7</formula1>
    </dataValidation>
    <dataValidation type="whole" imeMode="halfAlpha" allowBlank="1" showInputMessage="1" showErrorMessage="1" sqref="J6:J75" xr:uid="{00000000-0002-0000-0400-000006000000}">
      <formula1>101</formula1>
      <formula2>1231</formula2>
    </dataValidation>
    <dataValidation type="whole" imeMode="halfAlpha" allowBlank="1" showInputMessage="1" showErrorMessage="1" sqref="I6:I75" xr:uid="{00000000-0002-0000-0400-000007000000}">
      <formula1>1900</formula1>
      <formula2>2100</formula2>
    </dataValidation>
    <dataValidation imeMode="halfKatakana" allowBlank="1" showInputMessage="1" showErrorMessage="1" sqref="E6:E75" xr:uid="{00000000-0002-0000-0400-000008000000}"/>
    <dataValidation imeMode="halfAlpha" allowBlank="1" showInputMessage="1" showErrorMessage="1" sqref="C6:C75 M6:M75 Q6:Q75 AJ5:AJ75 AF5:AF75 AB6:AB75 U6:U75 X6:X75" xr:uid="{00000000-0002-0000-0400-000009000000}"/>
    <dataValidation type="list" allowBlank="1" showInputMessage="1" showErrorMessage="1" sqref="K6:K75 S6:S75" xr:uid="{3A9FE1CC-4DD2-404E-8D81-D6E075DA86FC}">
      <formula1>$AN$6:$AN$35</formula1>
    </dataValidation>
    <dataValidation type="list" allowBlank="1" showInputMessage="1" showErrorMessage="1" sqref="V6:V75" xr:uid="{625D105C-1DEA-DD4A-B662-844B47D64760}">
      <formula1>$AN$37:$AN$40</formula1>
    </dataValidation>
  </dataValidations>
  <pageMargins left="0.31496062992125984" right="0.31496062992125984" top="0.59055118110236227" bottom="0.59055118110236227" header="0.31496062992125984" footer="0.31496062992125984"/>
  <pageSetup paperSize="9" scale="60" orientation="portrait" horizontalDpi="4294967293" r:id="rId1"/>
  <colBreaks count="1" manualBreakCount="1">
    <brk id="38"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249977111117893"/>
  </sheetPr>
  <dimension ref="A1:AH70"/>
  <sheetViews>
    <sheetView topLeftCell="F1" zoomScale="109" zoomScaleNormal="109" workbookViewId="0">
      <selection activeCell="W1" sqref="W1"/>
    </sheetView>
  </sheetViews>
  <sheetFormatPr defaultColWidth="10.77734375" defaultRowHeight="13.2"/>
  <cols>
    <col min="1" max="16384" width="10.77734375" style="192"/>
  </cols>
  <sheetData>
    <row r="1" spans="1:34">
      <c r="A1" s="192" t="s">
        <v>153</v>
      </c>
      <c r="B1" s="192" t="s">
        <v>154</v>
      </c>
      <c r="C1" s="192" t="s">
        <v>155</v>
      </c>
      <c r="D1" s="192" t="s">
        <v>91</v>
      </c>
      <c r="E1" s="192" t="s">
        <v>156</v>
      </c>
      <c r="F1" s="192" t="s">
        <v>93</v>
      </c>
      <c r="G1" s="192" t="s">
        <v>157</v>
      </c>
      <c r="H1" s="192" t="s">
        <v>158</v>
      </c>
      <c r="I1" s="192" t="s">
        <v>159</v>
      </c>
      <c r="J1" s="192" t="s">
        <v>97</v>
      </c>
      <c r="K1" s="192" t="s">
        <v>98</v>
      </c>
      <c r="L1" s="192" t="s">
        <v>99</v>
      </c>
      <c r="M1" s="192" t="s">
        <v>160</v>
      </c>
      <c r="N1" s="192" t="s">
        <v>161</v>
      </c>
      <c r="O1" s="192" t="s">
        <v>162</v>
      </c>
      <c r="P1" s="192" t="s">
        <v>163</v>
      </c>
      <c r="Q1" s="192" t="s">
        <v>103</v>
      </c>
      <c r="R1" s="192" t="s">
        <v>164</v>
      </c>
      <c r="S1" s="192" t="s">
        <v>165</v>
      </c>
      <c r="T1" s="192" t="s">
        <v>166</v>
      </c>
      <c r="U1" s="192" t="s">
        <v>167</v>
      </c>
      <c r="V1" s="192" t="s">
        <v>168</v>
      </c>
      <c r="W1" s="192" t="s">
        <v>169</v>
      </c>
      <c r="X1" s="192" t="s">
        <v>170</v>
      </c>
      <c r="Y1" s="192" t="s">
        <v>171</v>
      </c>
      <c r="Z1" s="192" t="s">
        <v>172</v>
      </c>
      <c r="AA1" s="192" t="s">
        <v>173</v>
      </c>
      <c r="AB1" s="192" t="s">
        <v>174</v>
      </c>
      <c r="AC1" s="192" t="s">
        <v>110</v>
      </c>
      <c r="AD1" s="192" t="s">
        <v>175</v>
      </c>
      <c r="AE1" s="192" t="s">
        <v>176</v>
      </c>
      <c r="AF1" s="192" t="s">
        <v>177</v>
      </c>
      <c r="AG1" s="192" t="s">
        <v>178</v>
      </c>
      <c r="AH1" s="192" t="s">
        <v>112</v>
      </c>
    </row>
    <row r="2" spans="1:34">
      <c r="B2" s="192">
        <f>総括!$M$1</f>
        <v>0</v>
      </c>
      <c r="E2" s="192" t="str">
        <f>申込!C6&amp;""</f>
        <v/>
      </c>
      <c r="F2" s="192" t="str">
        <f>申込!D6&amp;""</f>
        <v/>
      </c>
      <c r="G2" s="192" t="str">
        <f>申込!E6&amp;""</f>
        <v/>
      </c>
      <c r="H2" s="192" t="str">
        <f>F2&amp;""</f>
        <v/>
      </c>
      <c r="I2" s="192" t="str">
        <f>申込!G6&amp;""</f>
        <v/>
      </c>
      <c r="J2" s="192" t="str">
        <f>申込!H6&amp;""</f>
        <v/>
      </c>
      <c r="K2" s="192" t="str">
        <f>申込!I6&amp;""</f>
        <v/>
      </c>
      <c r="L2" s="192" t="str">
        <f>申込!J6&amp;""</f>
        <v/>
      </c>
      <c r="O2" s="192" t="str">
        <f>申込!L6&amp;""</f>
        <v/>
      </c>
      <c r="P2" s="192" t="str">
        <f>申込!M6&amp;""</f>
        <v/>
      </c>
      <c r="S2" s="192" t="str">
        <f>申込!T6&amp;""</f>
        <v/>
      </c>
      <c r="T2" s="192" t="str">
        <f>申込!U6&amp;""</f>
        <v/>
      </c>
      <c r="W2" s="192" t="str">
        <f>申込!W6&amp;""</f>
        <v/>
      </c>
      <c r="X2" s="192" t="str">
        <f>申込!X6&amp;""</f>
        <v/>
      </c>
      <c r="AA2" s="192" t="str">
        <f>申込!AA6&amp;""</f>
        <v/>
      </c>
      <c r="AB2" s="192" t="str">
        <f>申込!AB6&amp;""</f>
        <v/>
      </c>
    </row>
    <row r="3" spans="1:34">
      <c r="B3" s="192">
        <f>総括!$M$1</f>
        <v>0</v>
      </c>
      <c r="E3" s="192" t="str">
        <f>申込!C7&amp;""</f>
        <v/>
      </c>
      <c r="F3" s="192" t="str">
        <f>申込!D7&amp;""</f>
        <v/>
      </c>
      <c r="G3" s="192" t="str">
        <f>申込!E7&amp;""</f>
        <v/>
      </c>
      <c r="H3" s="192" t="str">
        <f t="shared" ref="H3:H66" si="0">F3&amp;""</f>
        <v/>
      </c>
      <c r="I3" s="192" t="str">
        <f>申込!G7&amp;""</f>
        <v/>
      </c>
      <c r="J3" s="192" t="str">
        <f>申込!H7&amp;""</f>
        <v/>
      </c>
      <c r="K3" s="192" t="str">
        <f>申込!I7&amp;""</f>
        <v/>
      </c>
      <c r="L3" s="192" t="str">
        <f>申込!J7&amp;""</f>
        <v/>
      </c>
      <c r="O3" s="192" t="str">
        <f>申込!L7&amp;""</f>
        <v/>
      </c>
      <c r="P3" s="192" t="str">
        <f>申込!M7&amp;""</f>
        <v/>
      </c>
      <c r="S3" s="192" t="str">
        <f>申込!T7&amp;""</f>
        <v/>
      </c>
      <c r="T3" s="192" t="str">
        <f>申込!U7&amp;""</f>
        <v/>
      </c>
      <c r="W3" s="192" t="str">
        <f>申込!W7&amp;""</f>
        <v/>
      </c>
      <c r="X3" s="192" t="str">
        <f>申込!X7&amp;""</f>
        <v/>
      </c>
      <c r="AA3" s="192" t="str">
        <f>申込!AA7&amp;""</f>
        <v/>
      </c>
      <c r="AB3" s="192" t="str">
        <f>申込!AB7&amp;""</f>
        <v/>
      </c>
    </row>
    <row r="4" spans="1:34">
      <c r="B4" s="192">
        <f>総括!$M$1</f>
        <v>0</v>
      </c>
      <c r="E4" s="192" t="str">
        <f>申込!C8&amp;""</f>
        <v/>
      </c>
      <c r="F4" s="192" t="str">
        <f>申込!D8&amp;""</f>
        <v/>
      </c>
      <c r="G4" s="192" t="str">
        <f>申込!E8&amp;""</f>
        <v/>
      </c>
      <c r="H4" s="192" t="str">
        <f t="shared" si="0"/>
        <v/>
      </c>
      <c r="I4" s="192" t="str">
        <f>申込!G8&amp;""</f>
        <v/>
      </c>
      <c r="J4" s="192" t="str">
        <f>申込!H8&amp;""</f>
        <v/>
      </c>
      <c r="K4" s="192" t="str">
        <f>申込!I8&amp;""</f>
        <v/>
      </c>
      <c r="L4" s="192" t="str">
        <f>申込!J8&amp;""</f>
        <v/>
      </c>
      <c r="O4" s="192" t="str">
        <f>申込!L8&amp;""</f>
        <v/>
      </c>
      <c r="P4" s="192" t="str">
        <f>申込!M8&amp;""</f>
        <v/>
      </c>
      <c r="S4" s="192" t="str">
        <f>申込!T8&amp;""</f>
        <v/>
      </c>
      <c r="T4" s="192" t="str">
        <f>申込!U8&amp;""</f>
        <v/>
      </c>
      <c r="W4" s="192" t="str">
        <f>申込!W8&amp;""</f>
        <v/>
      </c>
      <c r="X4" s="192" t="str">
        <f>申込!X8&amp;""</f>
        <v/>
      </c>
      <c r="AA4" s="192" t="str">
        <f>申込!AA8&amp;""</f>
        <v/>
      </c>
      <c r="AB4" s="192" t="str">
        <f>申込!AB8&amp;""</f>
        <v/>
      </c>
    </row>
    <row r="5" spans="1:34">
      <c r="B5" s="192">
        <f>総括!$M$1</f>
        <v>0</v>
      </c>
      <c r="E5" s="192" t="str">
        <f>申込!C9&amp;""</f>
        <v/>
      </c>
      <c r="F5" s="192" t="str">
        <f>申込!D9&amp;""</f>
        <v/>
      </c>
      <c r="G5" s="192" t="str">
        <f>申込!E9&amp;""</f>
        <v/>
      </c>
      <c r="H5" s="192" t="str">
        <f t="shared" si="0"/>
        <v/>
      </c>
      <c r="I5" s="192" t="str">
        <f>申込!G9&amp;""</f>
        <v/>
      </c>
      <c r="J5" s="192" t="str">
        <f>申込!H9&amp;""</f>
        <v/>
      </c>
      <c r="K5" s="192" t="str">
        <f>申込!I9&amp;""</f>
        <v/>
      </c>
      <c r="L5" s="192" t="str">
        <f>申込!J9&amp;""</f>
        <v/>
      </c>
      <c r="O5" s="192" t="str">
        <f>申込!L9&amp;""</f>
        <v/>
      </c>
      <c r="P5" s="192" t="str">
        <f>申込!M9&amp;""</f>
        <v/>
      </c>
      <c r="S5" s="192" t="str">
        <f>申込!T9&amp;""</f>
        <v/>
      </c>
      <c r="T5" s="192" t="str">
        <f>申込!U9&amp;""</f>
        <v/>
      </c>
      <c r="W5" s="192" t="str">
        <f>申込!W9&amp;""</f>
        <v/>
      </c>
      <c r="X5" s="192" t="str">
        <f>申込!X9&amp;""</f>
        <v/>
      </c>
      <c r="AA5" s="192" t="str">
        <f>申込!AA9&amp;""</f>
        <v/>
      </c>
      <c r="AB5" s="192" t="str">
        <f>申込!AB9&amp;""</f>
        <v/>
      </c>
    </row>
    <row r="6" spans="1:34">
      <c r="B6" s="192">
        <f>総括!$M$1</f>
        <v>0</v>
      </c>
      <c r="E6" s="192" t="str">
        <f>申込!C10&amp;""</f>
        <v/>
      </c>
      <c r="F6" s="192" t="str">
        <f>申込!D10&amp;""</f>
        <v/>
      </c>
      <c r="G6" s="192" t="str">
        <f>申込!E10&amp;""</f>
        <v/>
      </c>
      <c r="H6" s="192" t="str">
        <f t="shared" si="0"/>
        <v/>
      </c>
      <c r="I6" s="192" t="str">
        <f>申込!G10&amp;""</f>
        <v/>
      </c>
      <c r="J6" s="192" t="str">
        <f>申込!H10&amp;""</f>
        <v/>
      </c>
      <c r="K6" s="192" t="str">
        <f>申込!I10&amp;""</f>
        <v/>
      </c>
      <c r="L6" s="192" t="str">
        <f>申込!J10&amp;""</f>
        <v/>
      </c>
      <c r="O6" s="192" t="str">
        <f>申込!L10&amp;""</f>
        <v/>
      </c>
      <c r="P6" s="192" t="str">
        <f>申込!M10&amp;""</f>
        <v/>
      </c>
      <c r="S6" s="192" t="str">
        <f>申込!T10&amp;""</f>
        <v/>
      </c>
      <c r="T6" s="192" t="str">
        <f>申込!U10&amp;""</f>
        <v/>
      </c>
      <c r="W6" s="192" t="str">
        <f>申込!W10&amp;""</f>
        <v/>
      </c>
      <c r="X6" s="192" t="str">
        <f>申込!X10&amp;""</f>
        <v/>
      </c>
      <c r="AA6" s="192" t="str">
        <f>申込!AA10&amp;""</f>
        <v/>
      </c>
      <c r="AB6" s="192" t="str">
        <f>申込!AB10&amp;""</f>
        <v/>
      </c>
    </row>
    <row r="7" spans="1:34">
      <c r="B7" s="192">
        <f>総括!$M$1</f>
        <v>0</v>
      </c>
      <c r="E7" s="192" t="str">
        <f>申込!C11&amp;""</f>
        <v/>
      </c>
      <c r="F7" s="192" t="str">
        <f>申込!D11&amp;""</f>
        <v/>
      </c>
      <c r="G7" s="192" t="str">
        <f>申込!E11&amp;""</f>
        <v/>
      </c>
      <c r="H7" s="192" t="str">
        <f t="shared" si="0"/>
        <v/>
      </c>
      <c r="I7" s="192" t="str">
        <f>申込!G11&amp;""</f>
        <v/>
      </c>
      <c r="J7" s="192" t="str">
        <f>申込!H11&amp;""</f>
        <v/>
      </c>
      <c r="K7" s="192" t="str">
        <f>申込!I11&amp;""</f>
        <v/>
      </c>
      <c r="L7" s="192" t="str">
        <f>申込!J11&amp;""</f>
        <v/>
      </c>
      <c r="O7" s="192" t="str">
        <f>申込!L11&amp;""</f>
        <v/>
      </c>
      <c r="P7" s="192" t="str">
        <f>申込!M11&amp;""</f>
        <v/>
      </c>
      <c r="S7" s="192" t="str">
        <f>申込!T11&amp;""</f>
        <v/>
      </c>
      <c r="T7" s="192" t="str">
        <f>申込!U11&amp;""</f>
        <v/>
      </c>
      <c r="W7" s="192" t="str">
        <f>申込!W11&amp;""</f>
        <v/>
      </c>
      <c r="X7" s="192" t="str">
        <f>申込!X11&amp;""</f>
        <v/>
      </c>
      <c r="AA7" s="192" t="str">
        <f>申込!AA11&amp;""</f>
        <v/>
      </c>
      <c r="AB7" s="192" t="str">
        <f>申込!AB11&amp;""</f>
        <v/>
      </c>
    </row>
    <row r="8" spans="1:34">
      <c r="B8" s="192">
        <f>総括!$M$1</f>
        <v>0</v>
      </c>
      <c r="E8" s="192" t="str">
        <f>申込!C12&amp;""</f>
        <v/>
      </c>
      <c r="F8" s="192" t="str">
        <f>申込!D12&amp;""</f>
        <v/>
      </c>
      <c r="G8" s="192" t="str">
        <f>申込!E12&amp;""</f>
        <v/>
      </c>
      <c r="H8" s="192" t="str">
        <f t="shared" si="0"/>
        <v/>
      </c>
      <c r="I8" s="192" t="str">
        <f>申込!G12&amp;""</f>
        <v/>
      </c>
      <c r="J8" s="192" t="str">
        <f>申込!H12&amp;""</f>
        <v/>
      </c>
      <c r="K8" s="192" t="str">
        <f>申込!I12&amp;""</f>
        <v/>
      </c>
      <c r="L8" s="192" t="str">
        <f>申込!J12&amp;""</f>
        <v/>
      </c>
      <c r="O8" s="192" t="str">
        <f>申込!L12&amp;""</f>
        <v/>
      </c>
      <c r="P8" s="192" t="str">
        <f>申込!M12&amp;""</f>
        <v/>
      </c>
      <c r="S8" s="192" t="str">
        <f>申込!T12&amp;""</f>
        <v/>
      </c>
      <c r="T8" s="192" t="str">
        <f>申込!U12&amp;""</f>
        <v/>
      </c>
      <c r="W8" s="192" t="str">
        <f>申込!W12&amp;""</f>
        <v/>
      </c>
      <c r="X8" s="192" t="str">
        <f>申込!X12&amp;""</f>
        <v/>
      </c>
      <c r="AA8" s="192" t="str">
        <f>申込!AA12&amp;""</f>
        <v/>
      </c>
      <c r="AB8" s="192" t="str">
        <f>申込!AB12&amp;""</f>
        <v/>
      </c>
    </row>
    <row r="9" spans="1:34">
      <c r="B9" s="192">
        <f>総括!$M$1</f>
        <v>0</v>
      </c>
      <c r="E9" s="192" t="str">
        <f>申込!C13&amp;""</f>
        <v/>
      </c>
      <c r="F9" s="192" t="str">
        <f>申込!D13&amp;""</f>
        <v/>
      </c>
      <c r="G9" s="192" t="str">
        <f>申込!E13&amp;""</f>
        <v/>
      </c>
      <c r="H9" s="192" t="str">
        <f t="shared" si="0"/>
        <v/>
      </c>
      <c r="I9" s="192" t="str">
        <f>申込!G13&amp;""</f>
        <v/>
      </c>
      <c r="J9" s="192" t="str">
        <f>申込!H13&amp;""</f>
        <v/>
      </c>
      <c r="K9" s="192" t="str">
        <f>申込!I13&amp;""</f>
        <v/>
      </c>
      <c r="L9" s="192" t="str">
        <f>申込!J13&amp;""</f>
        <v/>
      </c>
      <c r="O9" s="192" t="str">
        <f>申込!L13&amp;""</f>
        <v/>
      </c>
      <c r="P9" s="192" t="str">
        <f>申込!M13&amp;""</f>
        <v/>
      </c>
      <c r="S9" s="192" t="str">
        <f>申込!T13&amp;""</f>
        <v/>
      </c>
      <c r="T9" s="192" t="str">
        <f>申込!U13&amp;""</f>
        <v/>
      </c>
      <c r="W9" s="192" t="str">
        <f>申込!W13&amp;""</f>
        <v/>
      </c>
      <c r="X9" s="192" t="str">
        <f>申込!X13&amp;""</f>
        <v/>
      </c>
      <c r="AA9" s="192" t="str">
        <f>申込!AA13&amp;""</f>
        <v/>
      </c>
      <c r="AB9" s="192" t="str">
        <f>申込!AB13&amp;""</f>
        <v/>
      </c>
    </row>
    <row r="10" spans="1:34">
      <c r="B10" s="192">
        <f>総括!$M$1</f>
        <v>0</v>
      </c>
      <c r="E10" s="192" t="str">
        <f>申込!C14&amp;""</f>
        <v/>
      </c>
      <c r="F10" s="192" t="str">
        <f>申込!D14&amp;""</f>
        <v/>
      </c>
      <c r="G10" s="192" t="str">
        <f>申込!E14&amp;""</f>
        <v/>
      </c>
      <c r="H10" s="192" t="str">
        <f t="shared" si="0"/>
        <v/>
      </c>
      <c r="I10" s="192" t="str">
        <f>申込!G14&amp;""</f>
        <v/>
      </c>
      <c r="J10" s="192" t="str">
        <f>申込!H14&amp;""</f>
        <v/>
      </c>
      <c r="K10" s="192" t="str">
        <f>申込!I14&amp;""</f>
        <v/>
      </c>
      <c r="L10" s="192" t="str">
        <f>申込!J14&amp;""</f>
        <v/>
      </c>
      <c r="O10" s="192" t="str">
        <f>申込!L14&amp;""</f>
        <v/>
      </c>
      <c r="P10" s="192" t="str">
        <f>申込!M14&amp;""</f>
        <v/>
      </c>
      <c r="S10" s="192" t="str">
        <f>申込!T14&amp;""</f>
        <v/>
      </c>
      <c r="T10" s="192" t="str">
        <f>申込!U14&amp;""</f>
        <v/>
      </c>
      <c r="W10" s="192" t="str">
        <f>申込!W14&amp;""</f>
        <v/>
      </c>
      <c r="X10" s="192" t="str">
        <f>申込!X14&amp;""</f>
        <v/>
      </c>
      <c r="AA10" s="192" t="str">
        <f>申込!AA14&amp;""</f>
        <v/>
      </c>
      <c r="AB10" s="192" t="str">
        <f>申込!AB14&amp;""</f>
        <v/>
      </c>
    </row>
    <row r="11" spans="1:34">
      <c r="B11" s="192">
        <f>総括!$M$1</f>
        <v>0</v>
      </c>
      <c r="E11" s="192" t="str">
        <f>申込!C15&amp;""</f>
        <v/>
      </c>
      <c r="F11" s="192" t="str">
        <f>申込!D15&amp;""</f>
        <v/>
      </c>
      <c r="G11" s="192" t="str">
        <f>申込!E15&amp;""</f>
        <v/>
      </c>
      <c r="H11" s="192" t="str">
        <f t="shared" si="0"/>
        <v/>
      </c>
      <c r="I11" s="192" t="str">
        <f>申込!G15&amp;""</f>
        <v/>
      </c>
      <c r="J11" s="192" t="str">
        <f>申込!H15&amp;""</f>
        <v/>
      </c>
      <c r="K11" s="192" t="str">
        <f>申込!I15&amp;""</f>
        <v/>
      </c>
      <c r="L11" s="192" t="str">
        <f>申込!J15&amp;""</f>
        <v/>
      </c>
      <c r="O11" s="192" t="str">
        <f>申込!L15&amp;""</f>
        <v/>
      </c>
      <c r="P11" s="192" t="str">
        <f>申込!M15&amp;""</f>
        <v/>
      </c>
      <c r="S11" s="192" t="str">
        <f>申込!T15&amp;""</f>
        <v/>
      </c>
      <c r="T11" s="192" t="str">
        <f>申込!U15&amp;""</f>
        <v/>
      </c>
      <c r="W11" s="192" t="str">
        <f>申込!W15&amp;""</f>
        <v/>
      </c>
      <c r="X11" s="192" t="str">
        <f>申込!X15&amp;""</f>
        <v/>
      </c>
      <c r="AA11" s="192" t="str">
        <f>申込!AA15&amp;""</f>
        <v/>
      </c>
      <c r="AB11" s="192" t="str">
        <f>申込!AB15&amp;""</f>
        <v/>
      </c>
    </row>
    <row r="12" spans="1:34">
      <c r="B12" s="192">
        <f>総括!$M$1</f>
        <v>0</v>
      </c>
      <c r="E12" s="192" t="str">
        <f>申込!C16&amp;""</f>
        <v/>
      </c>
      <c r="F12" s="192" t="str">
        <f>申込!D16&amp;""</f>
        <v/>
      </c>
      <c r="G12" s="192" t="str">
        <f>申込!E16&amp;""</f>
        <v/>
      </c>
      <c r="H12" s="192" t="str">
        <f t="shared" si="0"/>
        <v/>
      </c>
      <c r="I12" s="192" t="str">
        <f>申込!G16&amp;""</f>
        <v/>
      </c>
      <c r="J12" s="192" t="str">
        <f>申込!H16&amp;""</f>
        <v/>
      </c>
      <c r="K12" s="192" t="str">
        <f>申込!I16&amp;""</f>
        <v/>
      </c>
      <c r="L12" s="192" t="str">
        <f>申込!J16&amp;""</f>
        <v/>
      </c>
      <c r="O12" s="192" t="str">
        <f>申込!L16&amp;""</f>
        <v/>
      </c>
      <c r="P12" s="192" t="str">
        <f>申込!M16&amp;""</f>
        <v/>
      </c>
      <c r="S12" s="192" t="str">
        <f>申込!T16&amp;""</f>
        <v/>
      </c>
      <c r="T12" s="192" t="str">
        <f>申込!U16&amp;""</f>
        <v/>
      </c>
      <c r="W12" s="192" t="str">
        <f>申込!W16&amp;""</f>
        <v/>
      </c>
      <c r="X12" s="192" t="str">
        <f>申込!X16&amp;""</f>
        <v/>
      </c>
      <c r="AA12" s="192" t="str">
        <f>申込!AA16&amp;""</f>
        <v/>
      </c>
      <c r="AB12" s="192" t="str">
        <f>申込!AB16&amp;""</f>
        <v/>
      </c>
    </row>
    <row r="13" spans="1:34">
      <c r="B13" s="192">
        <f>総括!$M$1</f>
        <v>0</v>
      </c>
      <c r="E13" s="192" t="str">
        <f>申込!C17&amp;""</f>
        <v/>
      </c>
      <c r="F13" s="192" t="str">
        <f>申込!D17&amp;""</f>
        <v/>
      </c>
      <c r="G13" s="192" t="str">
        <f>申込!E17&amp;""</f>
        <v/>
      </c>
      <c r="H13" s="192" t="str">
        <f t="shared" si="0"/>
        <v/>
      </c>
      <c r="I13" s="192" t="str">
        <f>申込!G17&amp;""</f>
        <v/>
      </c>
      <c r="J13" s="192" t="str">
        <f>申込!H17&amp;""</f>
        <v/>
      </c>
      <c r="K13" s="192" t="str">
        <f>申込!I17&amp;""</f>
        <v/>
      </c>
      <c r="L13" s="192" t="str">
        <f>申込!J17&amp;""</f>
        <v/>
      </c>
      <c r="O13" s="192" t="str">
        <f>申込!L17&amp;""</f>
        <v/>
      </c>
      <c r="P13" s="192" t="str">
        <f>申込!M17&amp;""</f>
        <v/>
      </c>
      <c r="S13" s="192" t="str">
        <f>申込!T17&amp;""</f>
        <v/>
      </c>
      <c r="T13" s="192" t="str">
        <f>申込!U17&amp;""</f>
        <v/>
      </c>
      <c r="W13" s="192" t="str">
        <f>申込!W17&amp;""</f>
        <v/>
      </c>
      <c r="X13" s="192" t="str">
        <f>申込!X17&amp;""</f>
        <v/>
      </c>
      <c r="AA13" s="192" t="str">
        <f>申込!AA17&amp;""</f>
        <v/>
      </c>
      <c r="AB13" s="192" t="str">
        <f>申込!AB17&amp;""</f>
        <v/>
      </c>
    </row>
    <row r="14" spans="1:34">
      <c r="B14" s="192">
        <f>総括!$M$1</f>
        <v>0</v>
      </c>
      <c r="E14" s="192" t="str">
        <f>申込!C18&amp;""</f>
        <v/>
      </c>
      <c r="F14" s="192" t="str">
        <f>申込!D18&amp;""</f>
        <v/>
      </c>
      <c r="G14" s="192" t="str">
        <f>申込!E18&amp;""</f>
        <v/>
      </c>
      <c r="H14" s="192" t="str">
        <f t="shared" si="0"/>
        <v/>
      </c>
      <c r="I14" s="192" t="str">
        <f>申込!G18&amp;""</f>
        <v/>
      </c>
      <c r="J14" s="192" t="str">
        <f>申込!H18&amp;""</f>
        <v/>
      </c>
      <c r="K14" s="192" t="str">
        <f>申込!I18&amp;""</f>
        <v/>
      </c>
      <c r="L14" s="192" t="str">
        <f>申込!J18&amp;""</f>
        <v/>
      </c>
      <c r="O14" s="192" t="str">
        <f>申込!L18&amp;""</f>
        <v/>
      </c>
      <c r="P14" s="192" t="str">
        <f>申込!M18&amp;""</f>
        <v/>
      </c>
      <c r="S14" s="192" t="str">
        <f>申込!T18&amp;""</f>
        <v/>
      </c>
      <c r="T14" s="192" t="str">
        <f>申込!U18&amp;""</f>
        <v/>
      </c>
      <c r="W14" s="192" t="str">
        <f>申込!W18&amp;""</f>
        <v/>
      </c>
      <c r="X14" s="192" t="str">
        <f>申込!X18&amp;""</f>
        <v/>
      </c>
      <c r="AA14" s="192" t="str">
        <f>申込!AA18&amp;""</f>
        <v/>
      </c>
      <c r="AB14" s="192" t="str">
        <f>申込!AB18&amp;""</f>
        <v/>
      </c>
    </row>
    <row r="15" spans="1:34">
      <c r="B15" s="192">
        <f>総括!$M$1</f>
        <v>0</v>
      </c>
      <c r="E15" s="192" t="str">
        <f>申込!C19&amp;""</f>
        <v/>
      </c>
      <c r="F15" s="192" t="str">
        <f>申込!D19&amp;""</f>
        <v/>
      </c>
      <c r="G15" s="192" t="str">
        <f>申込!E19&amp;""</f>
        <v/>
      </c>
      <c r="H15" s="192" t="str">
        <f t="shared" si="0"/>
        <v/>
      </c>
      <c r="I15" s="192" t="str">
        <f>申込!G19&amp;""</f>
        <v/>
      </c>
      <c r="J15" s="192" t="str">
        <f>申込!H19&amp;""</f>
        <v/>
      </c>
      <c r="K15" s="192" t="str">
        <f>申込!I19&amp;""</f>
        <v/>
      </c>
      <c r="L15" s="192" t="str">
        <f>申込!J19&amp;""</f>
        <v/>
      </c>
      <c r="O15" s="192" t="str">
        <f>申込!L19&amp;""</f>
        <v/>
      </c>
      <c r="P15" s="192" t="str">
        <f>申込!M19&amp;""</f>
        <v/>
      </c>
      <c r="S15" s="192" t="str">
        <f>申込!T19&amp;""</f>
        <v/>
      </c>
      <c r="T15" s="192" t="str">
        <f>申込!U19&amp;""</f>
        <v/>
      </c>
      <c r="W15" s="192" t="str">
        <f>申込!W19&amp;""</f>
        <v/>
      </c>
      <c r="X15" s="192" t="str">
        <f>申込!X19&amp;""</f>
        <v/>
      </c>
      <c r="AA15" s="192" t="str">
        <f>申込!AA19&amp;""</f>
        <v/>
      </c>
      <c r="AB15" s="192" t="str">
        <f>申込!AB19&amp;""</f>
        <v/>
      </c>
    </row>
    <row r="16" spans="1:34">
      <c r="B16" s="192">
        <f>総括!$M$1</f>
        <v>0</v>
      </c>
      <c r="E16" s="192" t="str">
        <f>申込!C20&amp;""</f>
        <v/>
      </c>
      <c r="F16" s="192" t="str">
        <f>申込!D20&amp;""</f>
        <v/>
      </c>
      <c r="G16" s="192" t="str">
        <f>申込!E20&amp;""</f>
        <v/>
      </c>
      <c r="H16" s="192" t="str">
        <f t="shared" si="0"/>
        <v/>
      </c>
      <c r="I16" s="192" t="str">
        <f>申込!G20&amp;""</f>
        <v/>
      </c>
      <c r="J16" s="192" t="str">
        <f>申込!H20&amp;""</f>
        <v/>
      </c>
      <c r="K16" s="192" t="str">
        <f>申込!I20&amp;""</f>
        <v/>
      </c>
      <c r="L16" s="192" t="str">
        <f>申込!J20&amp;""</f>
        <v/>
      </c>
      <c r="O16" s="192" t="str">
        <f>申込!L20&amp;""</f>
        <v/>
      </c>
      <c r="P16" s="192" t="str">
        <f>申込!M20&amp;""</f>
        <v/>
      </c>
      <c r="S16" s="192" t="str">
        <f>申込!T20&amp;""</f>
        <v/>
      </c>
      <c r="T16" s="192" t="str">
        <f>申込!U20&amp;""</f>
        <v/>
      </c>
      <c r="W16" s="192" t="str">
        <f>申込!W20&amp;""</f>
        <v/>
      </c>
      <c r="X16" s="192" t="str">
        <f>申込!X20&amp;""</f>
        <v/>
      </c>
      <c r="AA16" s="192" t="str">
        <f>申込!AA20&amp;""</f>
        <v/>
      </c>
      <c r="AB16" s="192" t="str">
        <f>申込!AB20&amp;""</f>
        <v/>
      </c>
    </row>
    <row r="17" spans="2:28">
      <c r="B17" s="192">
        <f>総括!$M$1</f>
        <v>0</v>
      </c>
      <c r="E17" s="192" t="str">
        <f>申込!C21&amp;""</f>
        <v/>
      </c>
      <c r="F17" s="192" t="str">
        <f>申込!D21&amp;""</f>
        <v/>
      </c>
      <c r="G17" s="192" t="str">
        <f>申込!E21&amp;""</f>
        <v/>
      </c>
      <c r="H17" s="192" t="str">
        <f t="shared" si="0"/>
        <v/>
      </c>
      <c r="I17" s="192" t="str">
        <f>申込!G21&amp;""</f>
        <v/>
      </c>
      <c r="J17" s="192" t="str">
        <f>申込!H21&amp;""</f>
        <v/>
      </c>
      <c r="K17" s="192" t="str">
        <f>申込!I21&amp;""</f>
        <v/>
      </c>
      <c r="L17" s="192" t="str">
        <f>申込!J21&amp;""</f>
        <v/>
      </c>
      <c r="O17" s="192" t="str">
        <f>申込!L21&amp;""</f>
        <v/>
      </c>
      <c r="P17" s="192" t="str">
        <f>申込!M21&amp;""</f>
        <v/>
      </c>
      <c r="S17" s="192" t="str">
        <f>申込!T21&amp;""</f>
        <v/>
      </c>
      <c r="T17" s="192" t="str">
        <f>申込!U21&amp;""</f>
        <v/>
      </c>
      <c r="W17" s="192" t="str">
        <f>申込!W21&amp;""</f>
        <v/>
      </c>
      <c r="X17" s="192" t="str">
        <f>申込!X21&amp;""</f>
        <v/>
      </c>
      <c r="AA17" s="192" t="str">
        <f>申込!AA21&amp;""</f>
        <v/>
      </c>
      <c r="AB17" s="192" t="str">
        <f>申込!AB21&amp;""</f>
        <v/>
      </c>
    </row>
    <row r="18" spans="2:28">
      <c r="B18" s="192">
        <f>総括!$M$1</f>
        <v>0</v>
      </c>
      <c r="E18" s="192" t="str">
        <f>申込!C22&amp;""</f>
        <v/>
      </c>
      <c r="F18" s="192" t="str">
        <f>申込!D22&amp;""</f>
        <v/>
      </c>
      <c r="G18" s="192" t="str">
        <f>申込!E22&amp;""</f>
        <v/>
      </c>
      <c r="H18" s="192" t="str">
        <f t="shared" si="0"/>
        <v/>
      </c>
      <c r="I18" s="192" t="str">
        <f>申込!G22&amp;""</f>
        <v/>
      </c>
      <c r="J18" s="192" t="str">
        <f>申込!H22&amp;""</f>
        <v/>
      </c>
      <c r="K18" s="192" t="str">
        <f>申込!I22&amp;""</f>
        <v/>
      </c>
      <c r="L18" s="192" t="str">
        <f>申込!J22&amp;""</f>
        <v/>
      </c>
      <c r="O18" s="192" t="str">
        <f>申込!L22&amp;""</f>
        <v/>
      </c>
      <c r="P18" s="192" t="str">
        <f>申込!M22&amp;""</f>
        <v/>
      </c>
      <c r="S18" s="192" t="str">
        <f>申込!T22&amp;""</f>
        <v/>
      </c>
      <c r="T18" s="192" t="str">
        <f>申込!U22&amp;""</f>
        <v/>
      </c>
      <c r="W18" s="192" t="str">
        <f>申込!W22&amp;""</f>
        <v/>
      </c>
      <c r="X18" s="192" t="str">
        <f>申込!X22&amp;""</f>
        <v/>
      </c>
      <c r="AA18" s="192" t="str">
        <f>申込!AA22&amp;""</f>
        <v/>
      </c>
      <c r="AB18" s="192" t="str">
        <f>申込!AB22&amp;""</f>
        <v/>
      </c>
    </row>
    <row r="19" spans="2:28">
      <c r="B19" s="192">
        <f>総括!$M$1</f>
        <v>0</v>
      </c>
      <c r="E19" s="192" t="str">
        <f>申込!C23&amp;""</f>
        <v/>
      </c>
      <c r="F19" s="192" t="str">
        <f>申込!D23&amp;""</f>
        <v/>
      </c>
      <c r="G19" s="192" t="str">
        <f>申込!E23&amp;""</f>
        <v/>
      </c>
      <c r="H19" s="192" t="str">
        <f t="shared" si="0"/>
        <v/>
      </c>
      <c r="I19" s="192" t="str">
        <f>申込!G23&amp;""</f>
        <v/>
      </c>
      <c r="J19" s="192" t="str">
        <f>申込!H23&amp;""</f>
        <v/>
      </c>
      <c r="K19" s="192" t="str">
        <f>申込!I23&amp;""</f>
        <v/>
      </c>
      <c r="L19" s="192" t="str">
        <f>申込!J23&amp;""</f>
        <v/>
      </c>
      <c r="O19" s="192" t="str">
        <f>申込!L23&amp;""</f>
        <v/>
      </c>
      <c r="P19" s="192" t="str">
        <f>申込!M23&amp;""</f>
        <v/>
      </c>
      <c r="S19" s="192" t="str">
        <f>申込!T23&amp;""</f>
        <v/>
      </c>
      <c r="T19" s="192" t="str">
        <f>申込!U23&amp;""</f>
        <v/>
      </c>
      <c r="W19" s="192" t="str">
        <f>申込!W23&amp;""</f>
        <v/>
      </c>
      <c r="X19" s="192" t="str">
        <f>申込!X23&amp;""</f>
        <v/>
      </c>
      <c r="AA19" s="192" t="str">
        <f>申込!AA23&amp;""</f>
        <v/>
      </c>
      <c r="AB19" s="192" t="str">
        <f>申込!AB23&amp;""</f>
        <v/>
      </c>
    </row>
    <row r="20" spans="2:28">
      <c r="B20" s="192">
        <f>総括!$M$1</f>
        <v>0</v>
      </c>
      <c r="E20" s="192" t="str">
        <f>申込!C24&amp;""</f>
        <v/>
      </c>
      <c r="F20" s="192" t="str">
        <f>申込!D24&amp;""</f>
        <v/>
      </c>
      <c r="G20" s="192" t="str">
        <f>申込!E24&amp;""</f>
        <v/>
      </c>
      <c r="H20" s="192" t="str">
        <f t="shared" si="0"/>
        <v/>
      </c>
      <c r="I20" s="192" t="str">
        <f>申込!G24&amp;""</f>
        <v/>
      </c>
      <c r="J20" s="192" t="str">
        <f>申込!H24&amp;""</f>
        <v/>
      </c>
      <c r="K20" s="192" t="str">
        <f>申込!I24&amp;""</f>
        <v/>
      </c>
      <c r="L20" s="192" t="str">
        <f>申込!J24&amp;""</f>
        <v/>
      </c>
      <c r="O20" s="192" t="str">
        <f>申込!L24&amp;""</f>
        <v/>
      </c>
      <c r="P20" s="192" t="str">
        <f>申込!M24&amp;""</f>
        <v/>
      </c>
      <c r="S20" s="192" t="str">
        <f>申込!T24&amp;""</f>
        <v/>
      </c>
      <c r="T20" s="192" t="str">
        <f>申込!U24&amp;""</f>
        <v/>
      </c>
      <c r="W20" s="192" t="str">
        <f>申込!W24&amp;""</f>
        <v/>
      </c>
      <c r="X20" s="192" t="str">
        <f>申込!X24&amp;""</f>
        <v/>
      </c>
      <c r="AA20" s="192" t="str">
        <f>申込!AA24&amp;""</f>
        <v/>
      </c>
      <c r="AB20" s="192" t="str">
        <f>申込!AB24&amp;""</f>
        <v/>
      </c>
    </row>
    <row r="21" spans="2:28">
      <c r="B21" s="192">
        <f>総括!$M$1</f>
        <v>0</v>
      </c>
      <c r="E21" s="192" t="str">
        <f>申込!C25&amp;""</f>
        <v/>
      </c>
      <c r="F21" s="192" t="str">
        <f>申込!D25&amp;""</f>
        <v/>
      </c>
      <c r="G21" s="192" t="str">
        <f>申込!E25&amp;""</f>
        <v/>
      </c>
      <c r="H21" s="192" t="str">
        <f t="shared" si="0"/>
        <v/>
      </c>
      <c r="I21" s="192" t="str">
        <f>申込!G25&amp;""</f>
        <v/>
      </c>
      <c r="J21" s="192" t="str">
        <f>申込!H25&amp;""</f>
        <v/>
      </c>
      <c r="K21" s="192" t="str">
        <f>申込!I25&amp;""</f>
        <v/>
      </c>
      <c r="L21" s="192" t="str">
        <f>申込!J25&amp;""</f>
        <v/>
      </c>
      <c r="O21" s="192" t="str">
        <f>申込!L25&amp;""</f>
        <v/>
      </c>
      <c r="P21" s="192" t="str">
        <f>申込!M25&amp;""</f>
        <v/>
      </c>
      <c r="S21" s="192" t="str">
        <f>申込!T25&amp;""</f>
        <v/>
      </c>
      <c r="T21" s="192" t="str">
        <f>申込!U25&amp;""</f>
        <v/>
      </c>
      <c r="W21" s="192" t="str">
        <f>申込!W25&amp;""</f>
        <v/>
      </c>
      <c r="X21" s="192" t="str">
        <f>申込!X25&amp;""</f>
        <v/>
      </c>
      <c r="AA21" s="192" t="str">
        <f>申込!AA25&amp;""</f>
        <v/>
      </c>
      <c r="AB21" s="192" t="str">
        <f>申込!AB25&amp;""</f>
        <v/>
      </c>
    </row>
    <row r="22" spans="2:28">
      <c r="B22" s="192">
        <f>総括!$M$1</f>
        <v>0</v>
      </c>
      <c r="E22" s="192" t="str">
        <f>申込!C26&amp;""</f>
        <v/>
      </c>
      <c r="F22" s="192" t="str">
        <f>申込!D26&amp;""</f>
        <v/>
      </c>
      <c r="G22" s="192" t="str">
        <f>申込!E26&amp;""</f>
        <v/>
      </c>
      <c r="H22" s="192" t="str">
        <f t="shared" si="0"/>
        <v/>
      </c>
      <c r="I22" s="192" t="str">
        <f>申込!G26&amp;""</f>
        <v/>
      </c>
      <c r="J22" s="192" t="str">
        <f>申込!H26&amp;""</f>
        <v/>
      </c>
      <c r="K22" s="192" t="str">
        <f>申込!I26&amp;""</f>
        <v/>
      </c>
      <c r="L22" s="192" t="str">
        <f>申込!J26&amp;""</f>
        <v/>
      </c>
      <c r="O22" s="192" t="str">
        <f>申込!L26&amp;""</f>
        <v/>
      </c>
      <c r="P22" s="192" t="str">
        <f>申込!M26&amp;""</f>
        <v/>
      </c>
      <c r="S22" s="192" t="str">
        <f>申込!T26&amp;""</f>
        <v/>
      </c>
      <c r="T22" s="192" t="str">
        <f>申込!U26&amp;""</f>
        <v/>
      </c>
      <c r="W22" s="192" t="str">
        <f>申込!W26&amp;""</f>
        <v/>
      </c>
      <c r="X22" s="192" t="str">
        <f>申込!X26&amp;""</f>
        <v/>
      </c>
      <c r="AA22" s="192" t="str">
        <f>申込!AA26&amp;""</f>
        <v/>
      </c>
      <c r="AB22" s="192" t="str">
        <f>申込!AB26&amp;""</f>
        <v/>
      </c>
    </row>
    <row r="23" spans="2:28">
      <c r="B23" s="192">
        <f>総括!$M$1</f>
        <v>0</v>
      </c>
      <c r="E23" s="192" t="str">
        <f>申込!C27&amp;""</f>
        <v/>
      </c>
      <c r="F23" s="192" t="str">
        <f>申込!D27&amp;""</f>
        <v/>
      </c>
      <c r="G23" s="192" t="str">
        <f>申込!E27&amp;""</f>
        <v/>
      </c>
      <c r="H23" s="192" t="str">
        <f t="shared" si="0"/>
        <v/>
      </c>
      <c r="I23" s="192" t="str">
        <f>申込!G27&amp;""</f>
        <v/>
      </c>
      <c r="J23" s="192" t="str">
        <f>申込!H27&amp;""</f>
        <v/>
      </c>
      <c r="K23" s="192" t="str">
        <f>申込!I27&amp;""</f>
        <v/>
      </c>
      <c r="L23" s="192" t="str">
        <f>申込!J27&amp;""</f>
        <v/>
      </c>
      <c r="O23" s="192" t="str">
        <f>申込!L27&amp;""</f>
        <v/>
      </c>
      <c r="P23" s="192" t="str">
        <f>申込!M27&amp;""</f>
        <v/>
      </c>
      <c r="S23" s="192" t="str">
        <f>申込!T27&amp;""</f>
        <v/>
      </c>
      <c r="T23" s="192" t="str">
        <f>申込!U27&amp;""</f>
        <v/>
      </c>
      <c r="W23" s="192" t="str">
        <f>申込!W27&amp;""</f>
        <v/>
      </c>
      <c r="X23" s="192" t="str">
        <f>申込!X27&amp;""</f>
        <v/>
      </c>
      <c r="AA23" s="192" t="str">
        <f>申込!AA27&amp;""</f>
        <v/>
      </c>
      <c r="AB23" s="192" t="str">
        <f>申込!AB27&amp;""</f>
        <v/>
      </c>
    </row>
    <row r="24" spans="2:28">
      <c r="B24" s="192">
        <f>総括!$M$1</f>
        <v>0</v>
      </c>
      <c r="E24" s="192" t="str">
        <f>申込!C28&amp;""</f>
        <v/>
      </c>
      <c r="F24" s="192" t="str">
        <f>申込!D28&amp;""</f>
        <v/>
      </c>
      <c r="G24" s="192" t="str">
        <f>申込!E28&amp;""</f>
        <v/>
      </c>
      <c r="H24" s="192" t="str">
        <f t="shared" si="0"/>
        <v/>
      </c>
      <c r="I24" s="192" t="str">
        <f>申込!G28&amp;""</f>
        <v/>
      </c>
      <c r="J24" s="192" t="str">
        <f>申込!H28&amp;""</f>
        <v/>
      </c>
      <c r="K24" s="192" t="str">
        <f>申込!I28&amp;""</f>
        <v/>
      </c>
      <c r="L24" s="192" t="str">
        <f>申込!J28&amp;""</f>
        <v/>
      </c>
      <c r="O24" s="192" t="str">
        <f>申込!L28&amp;""</f>
        <v/>
      </c>
      <c r="P24" s="192" t="str">
        <f>申込!M28&amp;""</f>
        <v/>
      </c>
      <c r="S24" s="192" t="str">
        <f>申込!T28&amp;""</f>
        <v/>
      </c>
      <c r="T24" s="192" t="str">
        <f>申込!U28&amp;""</f>
        <v/>
      </c>
      <c r="W24" s="192" t="str">
        <f>申込!W28&amp;""</f>
        <v/>
      </c>
      <c r="X24" s="192" t="str">
        <f>申込!X28&amp;""</f>
        <v/>
      </c>
      <c r="AA24" s="192" t="str">
        <f>申込!AA28&amp;""</f>
        <v/>
      </c>
      <c r="AB24" s="192" t="str">
        <f>申込!AB28&amp;""</f>
        <v/>
      </c>
    </row>
    <row r="25" spans="2:28">
      <c r="B25" s="192">
        <f>総括!$M$1</f>
        <v>0</v>
      </c>
      <c r="E25" s="192" t="str">
        <f>申込!C29&amp;""</f>
        <v/>
      </c>
      <c r="F25" s="192" t="str">
        <f>申込!D29&amp;""</f>
        <v/>
      </c>
      <c r="G25" s="192" t="str">
        <f>申込!E29&amp;""</f>
        <v/>
      </c>
      <c r="H25" s="192" t="str">
        <f t="shared" si="0"/>
        <v/>
      </c>
      <c r="I25" s="192" t="str">
        <f>申込!G29&amp;""</f>
        <v/>
      </c>
      <c r="J25" s="192" t="str">
        <f>申込!H29&amp;""</f>
        <v/>
      </c>
      <c r="K25" s="192" t="str">
        <f>申込!I29&amp;""</f>
        <v/>
      </c>
      <c r="L25" s="192" t="str">
        <f>申込!J29&amp;""</f>
        <v/>
      </c>
      <c r="O25" s="192" t="str">
        <f>申込!L29&amp;""</f>
        <v/>
      </c>
      <c r="P25" s="192" t="str">
        <f>申込!M29&amp;""</f>
        <v/>
      </c>
      <c r="S25" s="192" t="str">
        <f>申込!T29&amp;""</f>
        <v/>
      </c>
      <c r="T25" s="192" t="str">
        <f>申込!U29&amp;""</f>
        <v/>
      </c>
      <c r="W25" s="192" t="str">
        <f>申込!W29&amp;""</f>
        <v/>
      </c>
      <c r="X25" s="192" t="str">
        <f>申込!X29&amp;""</f>
        <v/>
      </c>
      <c r="AA25" s="192" t="str">
        <f>申込!AA29&amp;""</f>
        <v/>
      </c>
      <c r="AB25" s="192" t="str">
        <f>申込!AB29&amp;""</f>
        <v/>
      </c>
    </row>
    <row r="26" spans="2:28">
      <c r="B26" s="192">
        <f>総括!$M$1</f>
        <v>0</v>
      </c>
      <c r="E26" s="192" t="str">
        <f>申込!C30&amp;""</f>
        <v/>
      </c>
      <c r="F26" s="192" t="str">
        <f>申込!D30&amp;""</f>
        <v/>
      </c>
      <c r="G26" s="192" t="str">
        <f>申込!E30&amp;""</f>
        <v/>
      </c>
      <c r="H26" s="192" t="str">
        <f t="shared" si="0"/>
        <v/>
      </c>
      <c r="I26" s="192" t="str">
        <f>申込!G30&amp;""</f>
        <v/>
      </c>
      <c r="J26" s="192" t="str">
        <f>申込!H30&amp;""</f>
        <v/>
      </c>
      <c r="K26" s="192" t="str">
        <f>申込!I30&amp;""</f>
        <v/>
      </c>
      <c r="L26" s="192" t="str">
        <f>申込!J30&amp;""</f>
        <v/>
      </c>
      <c r="O26" s="192" t="str">
        <f>申込!L30&amp;""</f>
        <v/>
      </c>
      <c r="P26" s="192" t="str">
        <f>申込!M30&amp;""</f>
        <v/>
      </c>
      <c r="S26" s="192" t="str">
        <f>申込!T30&amp;""</f>
        <v/>
      </c>
      <c r="T26" s="192" t="str">
        <f>申込!U30&amp;""</f>
        <v/>
      </c>
      <c r="W26" s="192" t="str">
        <f>申込!W30&amp;""</f>
        <v/>
      </c>
      <c r="X26" s="192" t="str">
        <f>申込!X30&amp;""</f>
        <v/>
      </c>
      <c r="AA26" s="192" t="str">
        <f>申込!AA30&amp;""</f>
        <v/>
      </c>
      <c r="AB26" s="192" t="str">
        <f>申込!AB30&amp;""</f>
        <v/>
      </c>
    </row>
    <row r="27" spans="2:28">
      <c r="B27" s="192">
        <f>総括!$M$1</f>
        <v>0</v>
      </c>
      <c r="E27" s="192" t="str">
        <f>申込!C31&amp;""</f>
        <v/>
      </c>
      <c r="F27" s="192" t="str">
        <f>申込!D31&amp;""</f>
        <v/>
      </c>
      <c r="G27" s="192" t="str">
        <f>申込!E31&amp;""</f>
        <v/>
      </c>
      <c r="H27" s="192" t="str">
        <f t="shared" si="0"/>
        <v/>
      </c>
      <c r="I27" s="192" t="str">
        <f>申込!G31&amp;""</f>
        <v/>
      </c>
      <c r="J27" s="192" t="str">
        <f>申込!H31&amp;""</f>
        <v/>
      </c>
      <c r="K27" s="192" t="str">
        <f>申込!I31&amp;""</f>
        <v/>
      </c>
      <c r="L27" s="192" t="str">
        <f>申込!J31&amp;""</f>
        <v/>
      </c>
      <c r="O27" s="192" t="str">
        <f>申込!L31&amp;""</f>
        <v/>
      </c>
      <c r="P27" s="192" t="str">
        <f>申込!M31&amp;""</f>
        <v/>
      </c>
      <c r="S27" s="192" t="str">
        <f>申込!T31&amp;""</f>
        <v/>
      </c>
      <c r="T27" s="192" t="str">
        <f>申込!U31&amp;""</f>
        <v/>
      </c>
      <c r="W27" s="192" t="str">
        <f>申込!W31&amp;""</f>
        <v/>
      </c>
      <c r="X27" s="192" t="str">
        <f>申込!X31&amp;""</f>
        <v/>
      </c>
      <c r="AA27" s="192" t="str">
        <f>申込!AA31&amp;""</f>
        <v/>
      </c>
      <c r="AB27" s="192" t="str">
        <f>申込!AB31&amp;""</f>
        <v/>
      </c>
    </row>
    <row r="28" spans="2:28">
      <c r="B28" s="192">
        <f>総括!$M$1</f>
        <v>0</v>
      </c>
      <c r="E28" s="192" t="str">
        <f>申込!C32&amp;""</f>
        <v/>
      </c>
      <c r="F28" s="192" t="str">
        <f>申込!D32&amp;""</f>
        <v/>
      </c>
      <c r="G28" s="192" t="str">
        <f>申込!E32&amp;""</f>
        <v/>
      </c>
      <c r="H28" s="192" t="str">
        <f t="shared" si="0"/>
        <v/>
      </c>
      <c r="I28" s="192" t="str">
        <f>申込!G32&amp;""</f>
        <v/>
      </c>
      <c r="J28" s="192" t="str">
        <f>申込!H32&amp;""</f>
        <v/>
      </c>
      <c r="K28" s="192" t="str">
        <f>申込!I32&amp;""</f>
        <v/>
      </c>
      <c r="L28" s="192" t="str">
        <f>申込!J32&amp;""</f>
        <v/>
      </c>
      <c r="O28" s="192" t="str">
        <f>申込!L32&amp;""</f>
        <v/>
      </c>
      <c r="P28" s="192" t="str">
        <f>申込!M32&amp;""</f>
        <v/>
      </c>
      <c r="S28" s="192" t="str">
        <f>申込!T32&amp;""</f>
        <v/>
      </c>
      <c r="T28" s="192" t="str">
        <f>申込!U32&amp;""</f>
        <v/>
      </c>
      <c r="W28" s="192" t="str">
        <f>申込!W32&amp;""</f>
        <v/>
      </c>
      <c r="X28" s="192" t="str">
        <f>申込!X32&amp;""</f>
        <v/>
      </c>
      <c r="AA28" s="192" t="str">
        <f>申込!AA32&amp;""</f>
        <v/>
      </c>
      <c r="AB28" s="192" t="str">
        <f>申込!AB32&amp;""</f>
        <v/>
      </c>
    </row>
    <row r="29" spans="2:28">
      <c r="B29" s="192">
        <f>総括!$M$1</f>
        <v>0</v>
      </c>
      <c r="E29" s="192" t="str">
        <f>申込!C33&amp;""</f>
        <v/>
      </c>
      <c r="F29" s="192" t="str">
        <f>申込!D33&amp;""</f>
        <v/>
      </c>
      <c r="G29" s="192" t="str">
        <f>申込!E33&amp;""</f>
        <v/>
      </c>
      <c r="H29" s="192" t="str">
        <f t="shared" si="0"/>
        <v/>
      </c>
      <c r="I29" s="192" t="str">
        <f>申込!G33&amp;""</f>
        <v/>
      </c>
      <c r="J29" s="192" t="str">
        <f>申込!H33&amp;""</f>
        <v/>
      </c>
      <c r="K29" s="192" t="str">
        <f>申込!I33&amp;""</f>
        <v/>
      </c>
      <c r="L29" s="192" t="str">
        <f>申込!J33&amp;""</f>
        <v/>
      </c>
      <c r="O29" s="192" t="str">
        <f>申込!L33&amp;""</f>
        <v/>
      </c>
      <c r="P29" s="192" t="str">
        <f>申込!M33&amp;""</f>
        <v/>
      </c>
      <c r="S29" s="192" t="str">
        <f>申込!T33&amp;""</f>
        <v/>
      </c>
      <c r="T29" s="192" t="str">
        <f>申込!U33&amp;""</f>
        <v/>
      </c>
      <c r="W29" s="192" t="str">
        <f>申込!W33&amp;""</f>
        <v/>
      </c>
      <c r="X29" s="192" t="str">
        <f>申込!X33&amp;""</f>
        <v/>
      </c>
      <c r="AA29" s="192" t="str">
        <f>申込!AA33&amp;""</f>
        <v/>
      </c>
      <c r="AB29" s="192" t="str">
        <f>申込!AB33&amp;""</f>
        <v/>
      </c>
    </row>
    <row r="30" spans="2:28">
      <c r="B30" s="192">
        <f>総括!$M$1</f>
        <v>0</v>
      </c>
      <c r="E30" s="192" t="str">
        <f>申込!C34&amp;""</f>
        <v/>
      </c>
      <c r="F30" s="192" t="str">
        <f>申込!D34&amp;""</f>
        <v/>
      </c>
      <c r="G30" s="192" t="str">
        <f>申込!E34&amp;""</f>
        <v/>
      </c>
      <c r="H30" s="192" t="str">
        <f t="shared" si="0"/>
        <v/>
      </c>
      <c r="I30" s="192" t="str">
        <f>申込!G34&amp;""</f>
        <v/>
      </c>
      <c r="J30" s="192" t="str">
        <f>申込!H34&amp;""</f>
        <v/>
      </c>
      <c r="K30" s="192" t="str">
        <f>申込!I34&amp;""</f>
        <v/>
      </c>
      <c r="L30" s="192" t="str">
        <f>申込!J34&amp;""</f>
        <v/>
      </c>
      <c r="O30" s="192" t="str">
        <f>申込!L34&amp;""</f>
        <v/>
      </c>
      <c r="P30" s="192" t="str">
        <f>申込!M34&amp;""</f>
        <v/>
      </c>
      <c r="S30" s="192" t="str">
        <f>申込!T34&amp;""</f>
        <v/>
      </c>
      <c r="T30" s="192" t="str">
        <f>申込!U34&amp;""</f>
        <v/>
      </c>
      <c r="W30" s="192" t="str">
        <f>申込!W34&amp;""</f>
        <v/>
      </c>
      <c r="X30" s="192" t="str">
        <f>申込!X34&amp;""</f>
        <v/>
      </c>
      <c r="AA30" s="192" t="str">
        <f>申込!AA34&amp;""</f>
        <v/>
      </c>
      <c r="AB30" s="192" t="str">
        <f>申込!AB34&amp;""</f>
        <v/>
      </c>
    </row>
    <row r="31" spans="2:28">
      <c r="B31" s="192">
        <f>総括!$M$1</f>
        <v>0</v>
      </c>
      <c r="E31" s="192" t="str">
        <f>申込!C35&amp;""</f>
        <v/>
      </c>
      <c r="F31" s="192" t="str">
        <f>申込!D35&amp;""</f>
        <v/>
      </c>
      <c r="G31" s="192" t="str">
        <f>申込!E35&amp;""</f>
        <v/>
      </c>
      <c r="H31" s="192" t="str">
        <f t="shared" si="0"/>
        <v/>
      </c>
      <c r="I31" s="192" t="str">
        <f>申込!G35&amp;""</f>
        <v/>
      </c>
      <c r="J31" s="192" t="str">
        <f>申込!H35&amp;""</f>
        <v/>
      </c>
      <c r="K31" s="192" t="str">
        <f>申込!I35&amp;""</f>
        <v/>
      </c>
      <c r="L31" s="192" t="str">
        <f>申込!J35&amp;""</f>
        <v/>
      </c>
      <c r="O31" s="192" t="str">
        <f>申込!L35&amp;""</f>
        <v/>
      </c>
      <c r="P31" s="192" t="str">
        <f>申込!M35&amp;""</f>
        <v/>
      </c>
      <c r="S31" s="192" t="str">
        <f>申込!T35&amp;""</f>
        <v/>
      </c>
      <c r="T31" s="192" t="str">
        <f>申込!U35&amp;""</f>
        <v/>
      </c>
      <c r="W31" s="192" t="str">
        <f>申込!W35&amp;""</f>
        <v/>
      </c>
      <c r="X31" s="192" t="str">
        <f>申込!X35&amp;""</f>
        <v/>
      </c>
      <c r="AA31" s="192" t="str">
        <f>申込!AA35&amp;""</f>
        <v/>
      </c>
      <c r="AB31" s="192" t="str">
        <f>申込!AB35&amp;""</f>
        <v/>
      </c>
    </row>
    <row r="32" spans="2:28">
      <c r="B32" s="192">
        <f>総括!$M$1</f>
        <v>0</v>
      </c>
      <c r="E32" s="192" t="str">
        <f>申込!C36&amp;""</f>
        <v/>
      </c>
      <c r="F32" s="192" t="str">
        <f>申込!D36&amp;""</f>
        <v/>
      </c>
      <c r="G32" s="192" t="str">
        <f>申込!E36&amp;""</f>
        <v/>
      </c>
      <c r="H32" s="192" t="str">
        <f t="shared" si="0"/>
        <v/>
      </c>
      <c r="I32" s="192" t="str">
        <f>申込!G36&amp;""</f>
        <v/>
      </c>
      <c r="J32" s="192" t="str">
        <f>申込!H36&amp;""</f>
        <v/>
      </c>
      <c r="K32" s="192" t="str">
        <f>申込!I36&amp;""</f>
        <v/>
      </c>
      <c r="L32" s="192" t="str">
        <f>申込!J36&amp;""</f>
        <v/>
      </c>
      <c r="O32" s="192" t="str">
        <f>申込!L36&amp;""</f>
        <v/>
      </c>
      <c r="P32" s="192" t="str">
        <f>申込!M36&amp;""</f>
        <v/>
      </c>
      <c r="S32" s="192" t="str">
        <f>申込!T36&amp;""</f>
        <v/>
      </c>
      <c r="T32" s="192" t="str">
        <f>申込!U36&amp;""</f>
        <v/>
      </c>
      <c r="W32" s="192" t="str">
        <f>申込!W36&amp;""</f>
        <v/>
      </c>
      <c r="X32" s="192" t="str">
        <f>申込!X36&amp;""</f>
        <v/>
      </c>
      <c r="AA32" s="192" t="str">
        <f>申込!AA36&amp;""</f>
        <v/>
      </c>
      <c r="AB32" s="192" t="str">
        <f>申込!AB36&amp;""</f>
        <v/>
      </c>
    </row>
    <row r="33" spans="2:28">
      <c r="B33" s="192">
        <f>総括!$M$1</f>
        <v>0</v>
      </c>
      <c r="E33" s="192" t="str">
        <f>申込!C37&amp;""</f>
        <v/>
      </c>
      <c r="F33" s="192" t="str">
        <f>申込!D37&amp;""</f>
        <v/>
      </c>
      <c r="G33" s="192" t="str">
        <f>申込!E37&amp;""</f>
        <v/>
      </c>
      <c r="H33" s="192" t="str">
        <f t="shared" si="0"/>
        <v/>
      </c>
      <c r="I33" s="192" t="str">
        <f>申込!G37&amp;""</f>
        <v/>
      </c>
      <c r="J33" s="192" t="str">
        <f>申込!H37&amp;""</f>
        <v/>
      </c>
      <c r="K33" s="192" t="str">
        <f>申込!I37&amp;""</f>
        <v/>
      </c>
      <c r="L33" s="192" t="str">
        <f>申込!J37&amp;""</f>
        <v/>
      </c>
      <c r="O33" s="192" t="str">
        <f>申込!L37&amp;""</f>
        <v/>
      </c>
      <c r="P33" s="192" t="str">
        <f>申込!M37&amp;""</f>
        <v/>
      </c>
      <c r="S33" s="192" t="str">
        <f>申込!T37&amp;""</f>
        <v/>
      </c>
      <c r="T33" s="192" t="str">
        <f>申込!U37&amp;""</f>
        <v/>
      </c>
      <c r="W33" s="192" t="str">
        <f>申込!W37&amp;""</f>
        <v/>
      </c>
      <c r="X33" s="192" t="str">
        <f>申込!X37&amp;""</f>
        <v/>
      </c>
      <c r="AA33" s="192" t="str">
        <f>申込!AA37&amp;""</f>
        <v/>
      </c>
      <c r="AB33" s="192" t="str">
        <f>申込!AB37&amp;""</f>
        <v/>
      </c>
    </row>
    <row r="34" spans="2:28">
      <c r="B34" s="192">
        <f>総括!$M$1</f>
        <v>0</v>
      </c>
      <c r="E34" s="192" t="str">
        <f>申込!C38&amp;""</f>
        <v/>
      </c>
      <c r="F34" s="192" t="str">
        <f>申込!D38&amp;""</f>
        <v/>
      </c>
      <c r="G34" s="192" t="str">
        <f>申込!E38&amp;""</f>
        <v/>
      </c>
      <c r="H34" s="192" t="str">
        <f t="shared" si="0"/>
        <v/>
      </c>
      <c r="I34" s="192" t="str">
        <f>申込!G38&amp;""</f>
        <v/>
      </c>
      <c r="J34" s="192" t="str">
        <f>申込!H38&amp;""</f>
        <v/>
      </c>
      <c r="K34" s="192" t="str">
        <f>申込!I38&amp;""</f>
        <v/>
      </c>
      <c r="L34" s="192" t="str">
        <f>申込!J38&amp;""</f>
        <v/>
      </c>
      <c r="O34" s="192" t="str">
        <f>申込!L38&amp;""</f>
        <v/>
      </c>
      <c r="P34" s="192" t="str">
        <f>申込!M38&amp;""</f>
        <v/>
      </c>
      <c r="S34" s="192" t="str">
        <f>申込!T38&amp;""</f>
        <v/>
      </c>
      <c r="T34" s="192" t="str">
        <f>申込!U38&amp;""</f>
        <v/>
      </c>
      <c r="W34" s="192" t="str">
        <f>申込!W38&amp;""</f>
        <v/>
      </c>
      <c r="X34" s="192" t="str">
        <f>申込!X38&amp;""</f>
        <v/>
      </c>
      <c r="AA34" s="192" t="str">
        <f>申込!AA38&amp;""</f>
        <v/>
      </c>
      <c r="AB34" s="192" t="str">
        <f>申込!AB38&amp;""</f>
        <v/>
      </c>
    </row>
    <row r="35" spans="2:28">
      <c r="B35" s="192">
        <f>総括!$M$1</f>
        <v>0</v>
      </c>
      <c r="E35" s="192" t="str">
        <f>申込!C39&amp;""</f>
        <v/>
      </c>
      <c r="F35" s="192" t="str">
        <f>申込!D39&amp;""</f>
        <v/>
      </c>
      <c r="G35" s="192" t="str">
        <f>申込!E39&amp;""</f>
        <v/>
      </c>
      <c r="H35" s="192" t="str">
        <f t="shared" si="0"/>
        <v/>
      </c>
      <c r="I35" s="192" t="str">
        <f>申込!G39&amp;""</f>
        <v/>
      </c>
      <c r="J35" s="192" t="str">
        <f>申込!H39&amp;""</f>
        <v/>
      </c>
      <c r="K35" s="192" t="str">
        <f>申込!I39&amp;""</f>
        <v/>
      </c>
      <c r="L35" s="192" t="str">
        <f>申込!J39&amp;""</f>
        <v/>
      </c>
      <c r="O35" s="192" t="str">
        <f>申込!L39&amp;""</f>
        <v/>
      </c>
      <c r="P35" s="192" t="str">
        <f>申込!M39&amp;""</f>
        <v/>
      </c>
      <c r="S35" s="192" t="str">
        <f>申込!T39&amp;""</f>
        <v/>
      </c>
      <c r="T35" s="192" t="str">
        <f>申込!U39&amp;""</f>
        <v/>
      </c>
      <c r="W35" s="192" t="str">
        <f>申込!W39&amp;""</f>
        <v/>
      </c>
      <c r="X35" s="192" t="str">
        <f>申込!X39&amp;""</f>
        <v/>
      </c>
      <c r="AA35" s="192" t="str">
        <f>申込!AA39&amp;""</f>
        <v/>
      </c>
      <c r="AB35" s="192" t="str">
        <f>申込!AB39&amp;""</f>
        <v/>
      </c>
    </row>
    <row r="36" spans="2:28">
      <c r="B36" s="192">
        <f>総括!$M$1</f>
        <v>0</v>
      </c>
      <c r="E36" s="192" t="str">
        <f>申込!C40&amp;""</f>
        <v/>
      </c>
      <c r="F36" s="192" t="str">
        <f>申込!D40&amp;""</f>
        <v/>
      </c>
      <c r="G36" s="192" t="str">
        <f>申込!E40&amp;""</f>
        <v/>
      </c>
      <c r="H36" s="192" t="str">
        <f t="shared" si="0"/>
        <v/>
      </c>
      <c r="I36" s="192" t="str">
        <f>申込!G40&amp;""</f>
        <v/>
      </c>
      <c r="J36" s="192" t="str">
        <f>申込!H40&amp;""</f>
        <v/>
      </c>
      <c r="K36" s="192" t="str">
        <f>申込!I40&amp;""</f>
        <v/>
      </c>
      <c r="L36" s="192" t="str">
        <f>申込!J40&amp;""</f>
        <v/>
      </c>
      <c r="O36" s="192" t="str">
        <f>申込!L40&amp;""</f>
        <v/>
      </c>
      <c r="P36" s="192" t="str">
        <f>申込!M40&amp;""</f>
        <v/>
      </c>
      <c r="S36" s="192" t="str">
        <f>申込!T40&amp;""</f>
        <v/>
      </c>
      <c r="T36" s="192" t="str">
        <f>申込!U40&amp;""</f>
        <v/>
      </c>
      <c r="W36" s="192" t="str">
        <f>申込!W40&amp;""</f>
        <v/>
      </c>
      <c r="X36" s="192" t="str">
        <f>申込!X40&amp;""</f>
        <v/>
      </c>
      <c r="AA36" s="192" t="str">
        <f>申込!AA40&amp;""</f>
        <v/>
      </c>
      <c r="AB36" s="192" t="str">
        <f>申込!AB40&amp;""</f>
        <v/>
      </c>
    </row>
    <row r="37" spans="2:28">
      <c r="B37" s="192">
        <f>総括!$M$1</f>
        <v>0</v>
      </c>
      <c r="E37" s="192" t="str">
        <f>申込!C41&amp;""</f>
        <v/>
      </c>
      <c r="F37" s="192" t="str">
        <f>申込!D41&amp;""</f>
        <v/>
      </c>
      <c r="G37" s="192" t="str">
        <f>申込!E41&amp;""</f>
        <v/>
      </c>
      <c r="H37" s="192" t="str">
        <f t="shared" si="0"/>
        <v/>
      </c>
      <c r="I37" s="192" t="str">
        <f>申込!G41&amp;""</f>
        <v/>
      </c>
      <c r="J37" s="192" t="str">
        <f>申込!H41&amp;""</f>
        <v/>
      </c>
      <c r="K37" s="192" t="str">
        <f>申込!I41&amp;""</f>
        <v/>
      </c>
      <c r="L37" s="192" t="str">
        <f>申込!J41&amp;""</f>
        <v/>
      </c>
      <c r="O37" s="192" t="str">
        <f>申込!L41&amp;""</f>
        <v/>
      </c>
      <c r="P37" s="192" t="str">
        <f>申込!M41&amp;""</f>
        <v/>
      </c>
      <c r="S37" s="192" t="str">
        <f>申込!T41&amp;""</f>
        <v/>
      </c>
      <c r="T37" s="192" t="str">
        <f>申込!U41&amp;""</f>
        <v/>
      </c>
      <c r="W37" s="192" t="str">
        <f>申込!W41&amp;""</f>
        <v/>
      </c>
      <c r="X37" s="192" t="str">
        <f>申込!X41&amp;""</f>
        <v/>
      </c>
      <c r="AA37" s="192" t="str">
        <f>申込!AA41&amp;""</f>
        <v/>
      </c>
      <c r="AB37" s="192" t="str">
        <f>申込!AB41&amp;""</f>
        <v/>
      </c>
    </row>
    <row r="38" spans="2:28">
      <c r="B38" s="192">
        <f>総括!$M$1</f>
        <v>0</v>
      </c>
      <c r="E38" s="192" t="str">
        <f>申込!C42&amp;""</f>
        <v/>
      </c>
      <c r="F38" s="192" t="str">
        <f>申込!D42&amp;""</f>
        <v/>
      </c>
      <c r="G38" s="192" t="str">
        <f>申込!E42&amp;""</f>
        <v/>
      </c>
      <c r="H38" s="192" t="str">
        <f t="shared" si="0"/>
        <v/>
      </c>
      <c r="I38" s="192" t="str">
        <f>申込!G42&amp;""</f>
        <v/>
      </c>
      <c r="J38" s="192" t="str">
        <f>申込!H42&amp;""</f>
        <v/>
      </c>
      <c r="K38" s="192" t="str">
        <f>申込!I42&amp;""</f>
        <v/>
      </c>
      <c r="L38" s="192" t="str">
        <f>申込!J42&amp;""</f>
        <v/>
      </c>
      <c r="O38" s="192" t="str">
        <f>申込!L42&amp;""</f>
        <v/>
      </c>
      <c r="P38" s="192" t="str">
        <f>申込!M42&amp;""</f>
        <v/>
      </c>
      <c r="S38" s="192" t="str">
        <f>申込!T42&amp;""</f>
        <v/>
      </c>
      <c r="T38" s="192" t="str">
        <f>申込!U42&amp;""</f>
        <v/>
      </c>
      <c r="W38" s="192" t="str">
        <f>申込!W42&amp;""</f>
        <v/>
      </c>
      <c r="X38" s="192" t="str">
        <f>申込!X42&amp;""</f>
        <v/>
      </c>
      <c r="AA38" s="192" t="str">
        <f>申込!AA42&amp;""</f>
        <v/>
      </c>
      <c r="AB38" s="192" t="str">
        <f>申込!AB42&amp;""</f>
        <v/>
      </c>
    </row>
    <row r="39" spans="2:28">
      <c r="B39" s="192">
        <f>総括!$M$1</f>
        <v>0</v>
      </c>
      <c r="E39" s="192" t="str">
        <f>申込!C43&amp;""</f>
        <v/>
      </c>
      <c r="F39" s="192" t="str">
        <f>申込!D43&amp;""</f>
        <v/>
      </c>
      <c r="G39" s="192" t="str">
        <f>申込!E43&amp;""</f>
        <v/>
      </c>
      <c r="H39" s="192" t="str">
        <f t="shared" si="0"/>
        <v/>
      </c>
      <c r="I39" s="192" t="str">
        <f>申込!G43&amp;""</f>
        <v/>
      </c>
      <c r="J39" s="192" t="str">
        <f>申込!H43&amp;""</f>
        <v/>
      </c>
      <c r="K39" s="192" t="str">
        <f>申込!I43&amp;""</f>
        <v/>
      </c>
      <c r="L39" s="192" t="str">
        <f>申込!J43&amp;""</f>
        <v/>
      </c>
      <c r="O39" s="192" t="str">
        <f>申込!L43&amp;""</f>
        <v/>
      </c>
      <c r="P39" s="192" t="str">
        <f>申込!M43&amp;""</f>
        <v/>
      </c>
      <c r="S39" s="192" t="str">
        <f>申込!T43&amp;""</f>
        <v/>
      </c>
      <c r="T39" s="192" t="str">
        <f>申込!U43&amp;""</f>
        <v/>
      </c>
      <c r="W39" s="192" t="str">
        <f>申込!W43&amp;""</f>
        <v/>
      </c>
      <c r="X39" s="192" t="str">
        <f>申込!X43&amp;""</f>
        <v/>
      </c>
      <c r="AA39" s="192" t="str">
        <f>申込!AA43&amp;""</f>
        <v/>
      </c>
      <c r="AB39" s="192" t="str">
        <f>申込!AB43&amp;""</f>
        <v/>
      </c>
    </row>
    <row r="40" spans="2:28">
      <c r="B40" s="192">
        <f>総括!$M$1</f>
        <v>0</v>
      </c>
      <c r="E40" s="192" t="str">
        <f>申込!C44&amp;""</f>
        <v/>
      </c>
      <c r="F40" s="192" t="str">
        <f>申込!D44&amp;""</f>
        <v/>
      </c>
      <c r="G40" s="192" t="str">
        <f>申込!E44&amp;""</f>
        <v/>
      </c>
      <c r="H40" s="192" t="str">
        <f t="shared" si="0"/>
        <v/>
      </c>
      <c r="I40" s="192" t="str">
        <f>申込!G44&amp;""</f>
        <v/>
      </c>
      <c r="J40" s="192" t="str">
        <f>申込!H44&amp;""</f>
        <v/>
      </c>
      <c r="K40" s="192" t="str">
        <f>申込!I44&amp;""</f>
        <v/>
      </c>
      <c r="L40" s="192" t="str">
        <f>申込!J44&amp;""</f>
        <v/>
      </c>
      <c r="O40" s="192" t="str">
        <f>申込!L44&amp;""</f>
        <v/>
      </c>
      <c r="P40" s="192" t="str">
        <f>申込!M44&amp;""</f>
        <v/>
      </c>
      <c r="S40" s="192" t="str">
        <f>申込!T44&amp;""</f>
        <v/>
      </c>
      <c r="T40" s="192" t="str">
        <f>申込!U44&amp;""</f>
        <v/>
      </c>
      <c r="W40" s="192" t="str">
        <f>申込!W44&amp;""</f>
        <v/>
      </c>
      <c r="X40" s="192" t="str">
        <f>申込!X44&amp;""</f>
        <v/>
      </c>
      <c r="AA40" s="192" t="str">
        <f>申込!AA44&amp;""</f>
        <v/>
      </c>
      <c r="AB40" s="192" t="str">
        <f>申込!AB44&amp;""</f>
        <v/>
      </c>
    </row>
    <row r="41" spans="2:28">
      <c r="B41" s="192">
        <f>総括!$M$1</f>
        <v>0</v>
      </c>
      <c r="E41" s="192" t="str">
        <f>申込!C45&amp;""</f>
        <v/>
      </c>
      <c r="F41" s="192" t="str">
        <f>申込!D45&amp;""</f>
        <v/>
      </c>
      <c r="G41" s="192" t="str">
        <f>申込!E45&amp;""</f>
        <v/>
      </c>
      <c r="H41" s="192" t="str">
        <f t="shared" si="0"/>
        <v/>
      </c>
      <c r="I41" s="192" t="str">
        <f>申込!G45&amp;""</f>
        <v/>
      </c>
      <c r="J41" s="192" t="str">
        <f>申込!H45&amp;""</f>
        <v/>
      </c>
      <c r="K41" s="192" t="str">
        <f>申込!I45&amp;""</f>
        <v/>
      </c>
      <c r="L41" s="192" t="str">
        <f>申込!J45&amp;""</f>
        <v/>
      </c>
      <c r="O41" s="192" t="str">
        <f>申込!L45&amp;""</f>
        <v/>
      </c>
      <c r="P41" s="192" t="str">
        <f>申込!M45&amp;""</f>
        <v/>
      </c>
      <c r="S41" s="192" t="str">
        <f>申込!T45&amp;""</f>
        <v/>
      </c>
      <c r="T41" s="192" t="str">
        <f>申込!U45&amp;""</f>
        <v/>
      </c>
      <c r="W41" s="192" t="str">
        <f>申込!W45&amp;""</f>
        <v/>
      </c>
      <c r="X41" s="192" t="str">
        <f>申込!X45&amp;""</f>
        <v/>
      </c>
      <c r="AA41" s="192" t="str">
        <f>申込!AA45&amp;""</f>
        <v/>
      </c>
      <c r="AB41" s="192" t="str">
        <f>申込!AB45&amp;""</f>
        <v/>
      </c>
    </row>
    <row r="42" spans="2:28">
      <c r="B42" s="192">
        <f>総括!$M$1</f>
        <v>0</v>
      </c>
      <c r="E42" s="192" t="str">
        <f>申込!C46&amp;""</f>
        <v/>
      </c>
      <c r="F42" s="192" t="str">
        <f>申込!D46&amp;""</f>
        <v/>
      </c>
      <c r="G42" s="192" t="str">
        <f>申込!E46&amp;""</f>
        <v/>
      </c>
      <c r="H42" s="192" t="str">
        <f t="shared" si="0"/>
        <v/>
      </c>
      <c r="I42" s="192" t="str">
        <f>申込!G46&amp;""</f>
        <v/>
      </c>
      <c r="J42" s="192" t="str">
        <f>申込!H46&amp;""</f>
        <v/>
      </c>
      <c r="K42" s="192" t="str">
        <f>申込!I46&amp;""</f>
        <v/>
      </c>
      <c r="L42" s="192" t="str">
        <f>申込!J46&amp;""</f>
        <v/>
      </c>
      <c r="O42" s="192" t="str">
        <f>申込!L46&amp;""</f>
        <v/>
      </c>
      <c r="P42" s="192" t="str">
        <f>申込!M46&amp;""</f>
        <v/>
      </c>
      <c r="S42" s="192" t="str">
        <f>申込!T46&amp;""</f>
        <v/>
      </c>
      <c r="T42" s="192" t="str">
        <f>申込!U46&amp;""</f>
        <v/>
      </c>
      <c r="W42" s="192" t="str">
        <f>申込!W46&amp;""</f>
        <v/>
      </c>
      <c r="X42" s="192" t="str">
        <f>申込!X46&amp;""</f>
        <v/>
      </c>
      <c r="AA42" s="192" t="str">
        <f>申込!AA46&amp;""</f>
        <v/>
      </c>
      <c r="AB42" s="192" t="str">
        <f>申込!AB46&amp;""</f>
        <v/>
      </c>
    </row>
    <row r="43" spans="2:28">
      <c r="B43" s="192">
        <f>総括!$M$1</f>
        <v>0</v>
      </c>
      <c r="E43" s="192" t="str">
        <f>申込!C47&amp;""</f>
        <v/>
      </c>
      <c r="F43" s="192" t="str">
        <f>申込!D47&amp;""</f>
        <v/>
      </c>
      <c r="G43" s="192" t="str">
        <f>申込!E47&amp;""</f>
        <v/>
      </c>
      <c r="H43" s="192" t="str">
        <f t="shared" si="0"/>
        <v/>
      </c>
      <c r="I43" s="192" t="str">
        <f>申込!G47&amp;""</f>
        <v/>
      </c>
      <c r="J43" s="192" t="str">
        <f>申込!H47&amp;""</f>
        <v/>
      </c>
      <c r="K43" s="192" t="str">
        <f>申込!I47&amp;""</f>
        <v/>
      </c>
      <c r="L43" s="192" t="str">
        <f>申込!J47&amp;""</f>
        <v/>
      </c>
      <c r="O43" s="192" t="str">
        <f>申込!L47&amp;""</f>
        <v/>
      </c>
      <c r="P43" s="192" t="str">
        <f>申込!M47&amp;""</f>
        <v/>
      </c>
      <c r="S43" s="192" t="str">
        <f>申込!T47&amp;""</f>
        <v/>
      </c>
      <c r="T43" s="192" t="str">
        <f>申込!U47&amp;""</f>
        <v/>
      </c>
      <c r="W43" s="192" t="str">
        <f>申込!W47&amp;""</f>
        <v/>
      </c>
      <c r="X43" s="192" t="str">
        <f>申込!X47&amp;""</f>
        <v/>
      </c>
      <c r="AA43" s="192" t="str">
        <f>申込!AA47&amp;""</f>
        <v/>
      </c>
      <c r="AB43" s="192" t="str">
        <f>申込!AB47&amp;""</f>
        <v/>
      </c>
    </row>
    <row r="44" spans="2:28">
      <c r="B44" s="192">
        <f>総括!$M$1</f>
        <v>0</v>
      </c>
      <c r="E44" s="192" t="str">
        <f>申込!C48&amp;""</f>
        <v/>
      </c>
      <c r="F44" s="192" t="str">
        <f>申込!D48&amp;""</f>
        <v/>
      </c>
      <c r="G44" s="192" t="str">
        <f>申込!E48&amp;""</f>
        <v/>
      </c>
      <c r="H44" s="192" t="str">
        <f t="shared" si="0"/>
        <v/>
      </c>
      <c r="I44" s="192" t="str">
        <f>申込!G48&amp;""</f>
        <v/>
      </c>
      <c r="J44" s="192" t="str">
        <f>申込!H48&amp;""</f>
        <v/>
      </c>
      <c r="K44" s="192" t="str">
        <f>申込!I48&amp;""</f>
        <v/>
      </c>
      <c r="L44" s="192" t="str">
        <f>申込!J48&amp;""</f>
        <v/>
      </c>
      <c r="O44" s="192" t="str">
        <f>申込!L48&amp;""</f>
        <v/>
      </c>
      <c r="P44" s="192" t="str">
        <f>申込!M48&amp;""</f>
        <v/>
      </c>
      <c r="S44" s="192" t="str">
        <f>申込!T48&amp;""</f>
        <v/>
      </c>
      <c r="T44" s="192" t="str">
        <f>申込!U48&amp;""</f>
        <v/>
      </c>
      <c r="W44" s="192" t="str">
        <f>申込!W48&amp;""</f>
        <v/>
      </c>
      <c r="X44" s="192" t="str">
        <f>申込!X48&amp;""</f>
        <v/>
      </c>
      <c r="AA44" s="192" t="str">
        <f>申込!AA48&amp;""</f>
        <v/>
      </c>
      <c r="AB44" s="192" t="str">
        <f>申込!AB48&amp;""</f>
        <v/>
      </c>
    </row>
    <row r="45" spans="2:28">
      <c r="B45" s="192">
        <f>総括!$M$1</f>
        <v>0</v>
      </c>
      <c r="E45" s="192" t="str">
        <f>申込!C49&amp;""</f>
        <v/>
      </c>
      <c r="F45" s="192" t="str">
        <f>申込!D49&amp;""</f>
        <v/>
      </c>
      <c r="G45" s="192" t="str">
        <f>申込!E49&amp;""</f>
        <v/>
      </c>
      <c r="H45" s="192" t="str">
        <f t="shared" si="0"/>
        <v/>
      </c>
      <c r="I45" s="192" t="str">
        <f>申込!G49&amp;""</f>
        <v/>
      </c>
      <c r="J45" s="192" t="str">
        <f>申込!H49&amp;""</f>
        <v/>
      </c>
      <c r="K45" s="192" t="str">
        <f>申込!I49&amp;""</f>
        <v/>
      </c>
      <c r="L45" s="192" t="str">
        <f>申込!J49&amp;""</f>
        <v/>
      </c>
      <c r="O45" s="192" t="str">
        <f>申込!L49&amp;""</f>
        <v/>
      </c>
      <c r="P45" s="192" t="str">
        <f>申込!M49&amp;""</f>
        <v/>
      </c>
      <c r="S45" s="192" t="str">
        <f>申込!T49&amp;""</f>
        <v/>
      </c>
      <c r="T45" s="192" t="str">
        <f>申込!U49&amp;""</f>
        <v/>
      </c>
      <c r="W45" s="192" t="str">
        <f>申込!W49&amp;""</f>
        <v/>
      </c>
      <c r="X45" s="192" t="str">
        <f>申込!X49&amp;""</f>
        <v/>
      </c>
      <c r="AA45" s="192" t="str">
        <f>申込!AA49&amp;""</f>
        <v/>
      </c>
      <c r="AB45" s="192" t="str">
        <f>申込!AB49&amp;""</f>
        <v/>
      </c>
    </row>
    <row r="46" spans="2:28">
      <c r="B46" s="192">
        <f>総括!$M$1</f>
        <v>0</v>
      </c>
      <c r="E46" s="192" t="str">
        <f>申込!C50&amp;""</f>
        <v/>
      </c>
      <c r="F46" s="192" t="str">
        <f>申込!D50&amp;""</f>
        <v/>
      </c>
      <c r="G46" s="192" t="str">
        <f>申込!E50&amp;""</f>
        <v/>
      </c>
      <c r="H46" s="192" t="str">
        <f t="shared" si="0"/>
        <v/>
      </c>
      <c r="I46" s="192" t="str">
        <f>申込!G50&amp;""</f>
        <v/>
      </c>
      <c r="J46" s="192" t="str">
        <f>申込!H50&amp;""</f>
        <v/>
      </c>
      <c r="K46" s="192" t="str">
        <f>申込!I50&amp;""</f>
        <v/>
      </c>
      <c r="L46" s="192" t="str">
        <f>申込!J50&amp;""</f>
        <v/>
      </c>
      <c r="O46" s="192" t="str">
        <f>申込!L50&amp;""</f>
        <v/>
      </c>
      <c r="P46" s="192" t="str">
        <f>申込!M50&amp;""</f>
        <v/>
      </c>
      <c r="S46" s="192" t="str">
        <f>申込!T50&amp;""</f>
        <v/>
      </c>
      <c r="T46" s="192" t="str">
        <f>申込!U50&amp;""</f>
        <v/>
      </c>
      <c r="W46" s="192" t="str">
        <f>申込!W50&amp;""</f>
        <v/>
      </c>
      <c r="X46" s="192" t="str">
        <f>申込!X50&amp;""</f>
        <v/>
      </c>
      <c r="AA46" s="192" t="str">
        <f>申込!AA50&amp;""</f>
        <v/>
      </c>
      <c r="AB46" s="192" t="str">
        <f>申込!AB50&amp;""</f>
        <v/>
      </c>
    </row>
    <row r="47" spans="2:28">
      <c r="B47" s="192">
        <f>総括!$M$1</f>
        <v>0</v>
      </c>
      <c r="E47" s="192" t="str">
        <f>申込!C51&amp;""</f>
        <v/>
      </c>
      <c r="F47" s="192" t="str">
        <f>申込!D51&amp;""</f>
        <v/>
      </c>
      <c r="G47" s="192" t="str">
        <f>申込!E51&amp;""</f>
        <v/>
      </c>
      <c r="H47" s="192" t="str">
        <f t="shared" si="0"/>
        <v/>
      </c>
      <c r="I47" s="192" t="str">
        <f>申込!G51&amp;""</f>
        <v/>
      </c>
      <c r="J47" s="192" t="str">
        <f>申込!H51&amp;""</f>
        <v/>
      </c>
      <c r="K47" s="192" t="str">
        <f>申込!I51&amp;""</f>
        <v/>
      </c>
      <c r="L47" s="192" t="str">
        <f>申込!J51&amp;""</f>
        <v/>
      </c>
      <c r="O47" s="192" t="str">
        <f>申込!L51&amp;""</f>
        <v/>
      </c>
      <c r="P47" s="192" t="str">
        <f>申込!M51&amp;""</f>
        <v/>
      </c>
      <c r="S47" s="192" t="str">
        <f>申込!T51&amp;""</f>
        <v/>
      </c>
      <c r="T47" s="192" t="str">
        <f>申込!U51&amp;""</f>
        <v/>
      </c>
      <c r="W47" s="192" t="str">
        <f>申込!W51&amp;""</f>
        <v/>
      </c>
      <c r="X47" s="192" t="str">
        <f>申込!X51&amp;""</f>
        <v/>
      </c>
      <c r="AA47" s="192" t="str">
        <f>申込!AA51&amp;""</f>
        <v/>
      </c>
      <c r="AB47" s="192" t="str">
        <f>申込!AB51&amp;""</f>
        <v/>
      </c>
    </row>
    <row r="48" spans="2:28">
      <c r="B48" s="192">
        <f>総括!$M$1</f>
        <v>0</v>
      </c>
      <c r="E48" s="192" t="str">
        <f>申込!C52&amp;""</f>
        <v/>
      </c>
      <c r="F48" s="192" t="str">
        <f>申込!D52&amp;""</f>
        <v/>
      </c>
      <c r="G48" s="192" t="str">
        <f>申込!E52&amp;""</f>
        <v/>
      </c>
      <c r="H48" s="192" t="str">
        <f t="shared" si="0"/>
        <v/>
      </c>
      <c r="I48" s="192" t="str">
        <f>申込!G52&amp;""</f>
        <v/>
      </c>
      <c r="J48" s="192" t="str">
        <f>申込!H52&amp;""</f>
        <v/>
      </c>
      <c r="K48" s="192" t="str">
        <f>申込!I52&amp;""</f>
        <v/>
      </c>
      <c r="L48" s="192" t="str">
        <f>申込!J52&amp;""</f>
        <v/>
      </c>
      <c r="O48" s="192" t="str">
        <f>申込!L52&amp;""</f>
        <v/>
      </c>
      <c r="P48" s="192" t="str">
        <f>申込!M52&amp;""</f>
        <v/>
      </c>
      <c r="S48" s="192" t="str">
        <f>申込!T52&amp;""</f>
        <v/>
      </c>
      <c r="T48" s="192" t="str">
        <f>申込!U52&amp;""</f>
        <v/>
      </c>
      <c r="W48" s="192" t="str">
        <f>申込!W52&amp;""</f>
        <v/>
      </c>
      <c r="X48" s="192" t="str">
        <f>申込!X52&amp;""</f>
        <v/>
      </c>
      <c r="AA48" s="192" t="str">
        <f>申込!AA52&amp;""</f>
        <v/>
      </c>
      <c r="AB48" s="192" t="str">
        <f>申込!AB52&amp;""</f>
        <v/>
      </c>
    </row>
    <row r="49" spans="2:28">
      <c r="B49" s="192">
        <f>総括!$M$1</f>
        <v>0</v>
      </c>
      <c r="E49" s="192" t="str">
        <f>申込!C53&amp;""</f>
        <v/>
      </c>
      <c r="F49" s="192" t="str">
        <f>申込!D53&amp;""</f>
        <v/>
      </c>
      <c r="G49" s="192" t="str">
        <f>申込!E53&amp;""</f>
        <v/>
      </c>
      <c r="H49" s="192" t="str">
        <f t="shared" si="0"/>
        <v/>
      </c>
      <c r="I49" s="192" t="str">
        <f>申込!G53&amp;""</f>
        <v/>
      </c>
      <c r="J49" s="192" t="str">
        <f>申込!H53&amp;""</f>
        <v/>
      </c>
      <c r="K49" s="192" t="str">
        <f>申込!I53&amp;""</f>
        <v/>
      </c>
      <c r="L49" s="192" t="str">
        <f>申込!J53&amp;""</f>
        <v/>
      </c>
      <c r="O49" s="192" t="str">
        <f>申込!L53&amp;""</f>
        <v/>
      </c>
      <c r="P49" s="192" t="str">
        <f>申込!M53&amp;""</f>
        <v/>
      </c>
      <c r="S49" s="192" t="str">
        <f>申込!T53&amp;""</f>
        <v/>
      </c>
      <c r="T49" s="192" t="str">
        <f>申込!U53&amp;""</f>
        <v/>
      </c>
      <c r="W49" s="192" t="str">
        <f>申込!W53&amp;""</f>
        <v/>
      </c>
      <c r="X49" s="192" t="str">
        <f>申込!X53&amp;""</f>
        <v/>
      </c>
      <c r="AA49" s="192" t="str">
        <f>申込!AA53&amp;""</f>
        <v/>
      </c>
      <c r="AB49" s="192" t="str">
        <f>申込!AB53&amp;""</f>
        <v/>
      </c>
    </row>
    <row r="50" spans="2:28">
      <c r="B50" s="192">
        <f>総括!$M$1</f>
        <v>0</v>
      </c>
      <c r="E50" s="192" t="str">
        <f>申込!C54&amp;""</f>
        <v/>
      </c>
      <c r="F50" s="192" t="str">
        <f>申込!D54&amp;""</f>
        <v/>
      </c>
      <c r="G50" s="192" t="str">
        <f>申込!E54&amp;""</f>
        <v/>
      </c>
      <c r="H50" s="192" t="str">
        <f t="shared" si="0"/>
        <v/>
      </c>
      <c r="I50" s="192" t="str">
        <f>申込!G54&amp;""</f>
        <v/>
      </c>
      <c r="J50" s="192" t="str">
        <f>申込!H54&amp;""</f>
        <v/>
      </c>
      <c r="K50" s="192" t="str">
        <f>申込!I54&amp;""</f>
        <v/>
      </c>
      <c r="L50" s="192" t="str">
        <f>申込!J54&amp;""</f>
        <v/>
      </c>
      <c r="O50" s="192" t="str">
        <f>申込!L54&amp;""</f>
        <v/>
      </c>
      <c r="P50" s="192" t="str">
        <f>申込!M54&amp;""</f>
        <v/>
      </c>
      <c r="S50" s="192" t="str">
        <f>申込!T54&amp;""</f>
        <v/>
      </c>
      <c r="T50" s="192" t="str">
        <f>申込!U54&amp;""</f>
        <v/>
      </c>
      <c r="W50" s="192" t="str">
        <f>申込!W54&amp;""</f>
        <v/>
      </c>
      <c r="X50" s="192" t="str">
        <f>申込!X54&amp;""</f>
        <v/>
      </c>
      <c r="AA50" s="192" t="str">
        <f>申込!AA54&amp;""</f>
        <v/>
      </c>
      <c r="AB50" s="192" t="str">
        <f>申込!AB54&amp;""</f>
        <v/>
      </c>
    </row>
    <row r="51" spans="2:28">
      <c r="B51" s="192">
        <f>総括!$M$1</f>
        <v>0</v>
      </c>
      <c r="E51" s="192" t="str">
        <f>申込!C55&amp;""</f>
        <v/>
      </c>
      <c r="F51" s="192" t="str">
        <f>申込!D55&amp;""</f>
        <v/>
      </c>
      <c r="G51" s="192" t="str">
        <f>申込!E55&amp;""</f>
        <v/>
      </c>
      <c r="H51" s="192" t="str">
        <f t="shared" si="0"/>
        <v/>
      </c>
      <c r="I51" s="192" t="str">
        <f>申込!G55&amp;""</f>
        <v/>
      </c>
      <c r="J51" s="192" t="str">
        <f>申込!H55&amp;""</f>
        <v/>
      </c>
      <c r="K51" s="192" t="str">
        <f>申込!I55&amp;""</f>
        <v/>
      </c>
      <c r="L51" s="192" t="str">
        <f>申込!J55&amp;""</f>
        <v/>
      </c>
      <c r="O51" s="192" t="str">
        <f>申込!L55&amp;""</f>
        <v/>
      </c>
      <c r="P51" s="192" t="str">
        <f>申込!M55&amp;""</f>
        <v/>
      </c>
      <c r="S51" s="192" t="str">
        <f>申込!T55&amp;""</f>
        <v/>
      </c>
      <c r="T51" s="192" t="str">
        <f>申込!U55&amp;""</f>
        <v/>
      </c>
      <c r="W51" s="192" t="str">
        <f>申込!W55&amp;""</f>
        <v/>
      </c>
      <c r="X51" s="192" t="str">
        <f>申込!X55&amp;""</f>
        <v/>
      </c>
      <c r="AA51" s="192" t="str">
        <f>申込!AA55&amp;""</f>
        <v/>
      </c>
      <c r="AB51" s="192" t="str">
        <f>申込!AB55&amp;""</f>
        <v/>
      </c>
    </row>
    <row r="52" spans="2:28">
      <c r="B52" s="192">
        <f>総括!$M$1</f>
        <v>0</v>
      </c>
      <c r="E52" s="192" t="str">
        <f>申込!C56&amp;""</f>
        <v/>
      </c>
      <c r="F52" s="192" t="str">
        <f>申込!D56&amp;""</f>
        <v/>
      </c>
      <c r="G52" s="192" t="str">
        <f>申込!E56&amp;""</f>
        <v/>
      </c>
      <c r="H52" s="192" t="str">
        <f t="shared" si="0"/>
        <v/>
      </c>
      <c r="I52" s="192" t="str">
        <f>申込!G56&amp;""</f>
        <v/>
      </c>
      <c r="J52" s="192" t="str">
        <f>申込!H56&amp;""</f>
        <v/>
      </c>
      <c r="K52" s="192" t="str">
        <f>申込!I56&amp;""</f>
        <v/>
      </c>
      <c r="L52" s="192" t="str">
        <f>申込!J56&amp;""</f>
        <v/>
      </c>
      <c r="O52" s="192" t="str">
        <f>申込!L56&amp;""</f>
        <v/>
      </c>
      <c r="P52" s="192" t="str">
        <f>申込!M56&amp;""</f>
        <v/>
      </c>
      <c r="S52" s="192" t="str">
        <f>申込!T56&amp;""</f>
        <v/>
      </c>
      <c r="T52" s="192" t="str">
        <f>申込!U56&amp;""</f>
        <v/>
      </c>
      <c r="W52" s="192" t="str">
        <f>申込!W56&amp;""</f>
        <v/>
      </c>
      <c r="X52" s="192" t="str">
        <f>申込!X56&amp;""</f>
        <v/>
      </c>
      <c r="AA52" s="192" t="str">
        <f>申込!AA56&amp;""</f>
        <v/>
      </c>
      <c r="AB52" s="192" t="str">
        <f>申込!AB56&amp;""</f>
        <v/>
      </c>
    </row>
    <row r="53" spans="2:28">
      <c r="B53" s="192">
        <f>総括!$M$1</f>
        <v>0</v>
      </c>
      <c r="E53" s="192" t="str">
        <f>申込!C57&amp;""</f>
        <v/>
      </c>
      <c r="F53" s="192" t="str">
        <f>申込!D57&amp;""</f>
        <v/>
      </c>
      <c r="G53" s="192" t="str">
        <f>申込!E57&amp;""</f>
        <v/>
      </c>
      <c r="H53" s="192" t="str">
        <f t="shared" si="0"/>
        <v/>
      </c>
      <c r="I53" s="192" t="str">
        <f>申込!G57&amp;""</f>
        <v/>
      </c>
      <c r="J53" s="192" t="str">
        <f>申込!H57&amp;""</f>
        <v/>
      </c>
      <c r="K53" s="192" t="str">
        <f>申込!I57&amp;""</f>
        <v/>
      </c>
      <c r="L53" s="192" t="str">
        <f>申込!J57&amp;""</f>
        <v/>
      </c>
      <c r="O53" s="192" t="str">
        <f>申込!L57&amp;""</f>
        <v/>
      </c>
      <c r="P53" s="192" t="str">
        <f>申込!M57&amp;""</f>
        <v/>
      </c>
      <c r="S53" s="192" t="str">
        <f>申込!T57&amp;""</f>
        <v/>
      </c>
      <c r="T53" s="192" t="str">
        <f>申込!U57&amp;""</f>
        <v/>
      </c>
      <c r="W53" s="192" t="str">
        <f>申込!W57&amp;""</f>
        <v/>
      </c>
      <c r="X53" s="192" t="str">
        <f>申込!X57&amp;""</f>
        <v/>
      </c>
      <c r="AA53" s="192" t="str">
        <f>申込!AA57&amp;""</f>
        <v/>
      </c>
      <c r="AB53" s="192" t="str">
        <f>申込!AB57&amp;""</f>
        <v/>
      </c>
    </row>
    <row r="54" spans="2:28">
      <c r="B54" s="192">
        <f>総括!$M$1</f>
        <v>0</v>
      </c>
      <c r="E54" s="192" t="str">
        <f>申込!C58&amp;""</f>
        <v/>
      </c>
      <c r="F54" s="192" t="str">
        <f>申込!D58&amp;""</f>
        <v/>
      </c>
      <c r="G54" s="192" t="str">
        <f>申込!E58&amp;""</f>
        <v/>
      </c>
      <c r="H54" s="192" t="str">
        <f t="shared" si="0"/>
        <v/>
      </c>
      <c r="I54" s="192" t="str">
        <f>申込!G58&amp;""</f>
        <v/>
      </c>
      <c r="J54" s="192" t="str">
        <f>申込!H58&amp;""</f>
        <v/>
      </c>
      <c r="K54" s="192" t="str">
        <f>申込!I58&amp;""</f>
        <v/>
      </c>
      <c r="L54" s="192" t="str">
        <f>申込!J58&amp;""</f>
        <v/>
      </c>
      <c r="O54" s="192" t="str">
        <f>申込!L58&amp;""</f>
        <v/>
      </c>
      <c r="P54" s="192" t="str">
        <f>申込!M58&amp;""</f>
        <v/>
      </c>
      <c r="S54" s="192" t="str">
        <f>申込!T58&amp;""</f>
        <v/>
      </c>
      <c r="T54" s="192" t="str">
        <f>申込!U58&amp;""</f>
        <v/>
      </c>
      <c r="W54" s="192" t="str">
        <f>申込!W58&amp;""</f>
        <v/>
      </c>
      <c r="X54" s="192" t="str">
        <f>申込!X58&amp;""</f>
        <v/>
      </c>
      <c r="AA54" s="192" t="str">
        <f>申込!AA58&amp;""</f>
        <v/>
      </c>
      <c r="AB54" s="192" t="str">
        <f>申込!AB58&amp;""</f>
        <v/>
      </c>
    </row>
    <row r="55" spans="2:28">
      <c r="B55" s="192">
        <f>総括!$M$1</f>
        <v>0</v>
      </c>
      <c r="E55" s="192" t="str">
        <f>申込!C59&amp;""</f>
        <v/>
      </c>
      <c r="F55" s="192" t="str">
        <f>申込!D59&amp;""</f>
        <v/>
      </c>
      <c r="G55" s="192" t="str">
        <f>申込!E59&amp;""</f>
        <v/>
      </c>
      <c r="H55" s="192" t="str">
        <f t="shared" si="0"/>
        <v/>
      </c>
      <c r="I55" s="192" t="str">
        <f>申込!G59&amp;""</f>
        <v/>
      </c>
      <c r="J55" s="192" t="str">
        <f>申込!H59&amp;""</f>
        <v/>
      </c>
      <c r="K55" s="192" t="str">
        <f>申込!I59&amp;""</f>
        <v/>
      </c>
      <c r="L55" s="192" t="str">
        <f>申込!J59&amp;""</f>
        <v/>
      </c>
      <c r="O55" s="192" t="str">
        <f>申込!L59&amp;""</f>
        <v/>
      </c>
      <c r="P55" s="192" t="str">
        <f>申込!M59&amp;""</f>
        <v/>
      </c>
      <c r="S55" s="192" t="str">
        <f>申込!T59&amp;""</f>
        <v/>
      </c>
      <c r="T55" s="192" t="str">
        <f>申込!U59&amp;""</f>
        <v/>
      </c>
      <c r="W55" s="192" t="str">
        <f>申込!W59&amp;""</f>
        <v/>
      </c>
      <c r="X55" s="192" t="str">
        <f>申込!X59&amp;""</f>
        <v/>
      </c>
      <c r="AA55" s="192" t="str">
        <f>申込!AA59&amp;""</f>
        <v/>
      </c>
      <c r="AB55" s="192" t="str">
        <f>申込!AB59&amp;""</f>
        <v/>
      </c>
    </row>
    <row r="56" spans="2:28">
      <c r="B56" s="192">
        <f>総括!$M$1</f>
        <v>0</v>
      </c>
      <c r="E56" s="192" t="str">
        <f>申込!C60&amp;""</f>
        <v/>
      </c>
      <c r="F56" s="192" t="str">
        <f>申込!D60&amp;""</f>
        <v/>
      </c>
      <c r="G56" s="192" t="str">
        <f>申込!E60&amp;""</f>
        <v/>
      </c>
      <c r="H56" s="192" t="str">
        <f t="shared" si="0"/>
        <v/>
      </c>
      <c r="I56" s="192" t="str">
        <f>申込!G60&amp;""</f>
        <v/>
      </c>
      <c r="J56" s="192" t="str">
        <f>申込!H60&amp;""</f>
        <v/>
      </c>
      <c r="K56" s="192" t="str">
        <f>申込!I60&amp;""</f>
        <v/>
      </c>
      <c r="L56" s="192" t="str">
        <f>申込!J60&amp;""</f>
        <v/>
      </c>
      <c r="O56" s="192" t="str">
        <f>申込!L60&amp;""</f>
        <v/>
      </c>
      <c r="P56" s="192" t="str">
        <f>申込!M60&amp;""</f>
        <v/>
      </c>
      <c r="S56" s="192" t="str">
        <f>申込!T60&amp;""</f>
        <v/>
      </c>
      <c r="T56" s="192" t="str">
        <f>申込!U60&amp;""</f>
        <v/>
      </c>
      <c r="W56" s="192" t="str">
        <f>申込!W60&amp;""</f>
        <v/>
      </c>
      <c r="X56" s="192" t="str">
        <f>申込!X60&amp;""</f>
        <v/>
      </c>
      <c r="AA56" s="192" t="str">
        <f>申込!AA60&amp;""</f>
        <v/>
      </c>
      <c r="AB56" s="192" t="str">
        <f>申込!AB60&amp;""</f>
        <v/>
      </c>
    </row>
    <row r="57" spans="2:28">
      <c r="B57" s="192">
        <f>総括!$M$1</f>
        <v>0</v>
      </c>
      <c r="E57" s="192" t="str">
        <f>申込!C61&amp;""</f>
        <v/>
      </c>
      <c r="F57" s="192" t="str">
        <f>申込!D61&amp;""</f>
        <v/>
      </c>
      <c r="G57" s="192" t="str">
        <f>申込!E61&amp;""</f>
        <v/>
      </c>
      <c r="H57" s="192" t="str">
        <f t="shared" si="0"/>
        <v/>
      </c>
      <c r="I57" s="192" t="str">
        <f>申込!G61&amp;""</f>
        <v/>
      </c>
      <c r="J57" s="192" t="str">
        <f>申込!H61&amp;""</f>
        <v/>
      </c>
      <c r="K57" s="192" t="str">
        <f>申込!I61&amp;""</f>
        <v/>
      </c>
      <c r="L57" s="192" t="str">
        <f>申込!J61&amp;""</f>
        <v/>
      </c>
      <c r="O57" s="192" t="str">
        <f>申込!L61&amp;""</f>
        <v/>
      </c>
      <c r="P57" s="192" t="str">
        <f>申込!M61&amp;""</f>
        <v/>
      </c>
      <c r="S57" s="192" t="str">
        <f>申込!T61&amp;""</f>
        <v/>
      </c>
      <c r="T57" s="192" t="str">
        <f>申込!U61&amp;""</f>
        <v/>
      </c>
      <c r="W57" s="192" t="str">
        <f>申込!W61&amp;""</f>
        <v/>
      </c>
      <c r="X57" s="192" t="str">
        <f>申込!X61&amp;""</f>
        <v/>
      </c>
      <c r="AA57" s="192" t="str">
        <f>申込!AA61&amp;""</f>
        <v/>
      </c>
      <c r="AB57" s="192" t="str">
        <f>申込!AB61&amp;""</f>
        <v/>
      </c>
    </row>
    <row r="58" spans="2:28">
      <c r="B58" s="192">
        <f>総括!$M$1</f>
        <v>0</v>
      </c>
      <c r="E58" s="192" t="str">
        <f>申込!C62&amp;""</f>
        <v/>
      </c>
      <c r="F58" s="192" t="str">
        <f>申込!D62&amp;""</f>
        <v/>
      </c>
      <c r="G58" s="192" t="str">
        <f>申込!E62&amp;""</f>
        <v/>
      </c>
      <c r="H58" s="192" t="str">
        <f t="shared" si="0"/>
        <v/>
      </c>
      <c r="I58" s="192" t="str">
        <f>申込!G62&amp;""</f>
        <v/>
      </c>
      <c r="J58" s="192" t="str">
        <f>申込!H62&amp;""</f>
        <v/>
      </c>
      <c r="K58" s="192" t="str">
        <f>申込!I62&amp;""</f>
        <v/>
      </c>
      <c r="L58" s="192" t="str">
        <f>申込!J62&amp;""</f>
        <v/>
      </c>
      <c r="O58" s="192" t="str">
        <f>申込!L62&amp;""</f>
        <v/>
      </c>
      <c r="P58" s="192" t="str">
        <f>申込!M62&amp;""</f>
        <v/>
      </c>
      <c r="S58" s="192" t="str">
        <f>申込!T62&amp;""</f>
        <v/>
      </c>
      <c r="T58" s="192" t="str">
        <f>申込!U62&amp;""</f>
        <v/>
      </c>
      <c r="W58" s="192" t="str">
        <f>申込!W62&amp;""</f>
        <v/>
      </c>
      <c r="X58" s="192" t="str">
        <f>申込!X62&amp;""</f>
        <v/>
      </c>
      <c r="AA58" s="192" t="str">
        <f>申込!AA62&amp;""</f>
        <v/>
      </c>
      <c r="AB58" s="192" t="str">
        <f>申込!AB62&amp;""</f>
        <v/>
      </c>
    </row>
    <row r="59" spans="2:28">
      <c r="B59" s="192">
        <f>総括!$M$1</f>
        <v>0</v>
      </c>
      <c r="E59" s="192" t="str">
        <f>申込!C63&amp;""</f>
        <v/>
      </c>
      <c r="F59" s="192" t="str">
        <f>申込!D63&amp;""</f>
        <v/>
      </c>
      <c r="G59" s="192" t="str">
        <f>申込!E63&amp;""</f>
        <v/>
      </c>
      <c r="H59" s="192" t="str">
        <f t="shared" si="0"/>
        <v/>
      </c>
      <c r="I59" s="192" t="str">
        <f>申込!G63&amp;""</f>
        <v/>
      </c>
      <c r="J59" s="192" t="str">
        <f>申込!H63&amp;""</f>
        <v/>
      </c>
      <c r="K59" s="192" t="str">
        <f>申込!I63&amp;""</f>
        <v/>
      </c>
      <c r="L59" s="192" t="str">
        <f>申込!J63&amp;""</f>
        <v/>
      </c>
      <c r="O59" s="192" t="str">
        <f>申込!L63&amp;""</f>
        <v/>
      </c>
      <c r="P59" s="192" t="str">
        <f>申込!M63&amp;""</f>
        <v/>
      </c>
      <c r="S59" s="192" t="str">
        <f>申込!T63&amp;""</f>
        <v/>
      </c>
      <c r="T59" s="192" t="str">
        <f>申込!U63&amp;""</f>
        <v/>
      </c>
      <c r="W59" s="192" t="str">
        <f>申込!W63&amp;""</f>
        <v/>
      </c>
      <c r="X59" s="192" t="str">
        <f>申込!X63&amp;""</f>
        <v/>
      </c>
      <c r="AA59" s="192" t="str">
        <f>申込!AA63&amp;""</f>
        <v/>
      </c>
      <c r="AB59" s="192" t="str">
        <f>申込!AB63&amp;""</f>
        <v/>
      </c>
    </row>
    <row r="60" spans="2:28">
      <c r="B60" s="192">
        <f>総括!$M$1</f>
        <v>0</v>
      </c>
      <c r="E60" s="192" t="str">
        <f>申込!C64&amp;""</f>
        <v/>
      </c>
      <c r="F60" s="192" t="str">
        <f>申込!D64&amp;""</f>
        <v/>
      </c>
      <c r="G60" s="192" t="str">
        <f>申込!E64&amp;""</f>
        <v/>
      </c>
      <c r="H60" s="192" t="str">
        <f t="shared" si="0"/>
        <v/>
      </c>
      <c r="I60" s="192" t="str">
        <f>申込!G64&amp;""</f>
        <v/>
      </c>
      <c r="J60" s="192" t="str">
        <f>申込!H64&amp;""</f>
        <v/>
      </c>
      <c r="K60" s="192" t="str">
        <f>申込!I64&amp;""</f>
        <v/>
      </c>
      <c r="L60" s="192" t="str">
        <f>申込!J64&amp;""</f>
        <v/>
      </c>
      <c r="O60" s="192" t="str">
        <f>申込!L64&amp;""</f>
        <v/>
      </c>
      <c r="P60" s="192" t="str">
        <f>申込!M64&amp;""</f>
        <v/>
      </c>
      <c r="S60" s="192" t="str">
        <f>申込!T64&amp;""</f>
        <v/>
      </c>
      <c r="T60" s="192" t="str">
        <f>申込!U64&amp;""</f>
        <v/>
      </c>
      <c r="W60" s="192" t="str">
        <f>申込!W64&amp;""</f>
        <v/>
      </c>
      <c r="X60" s="192" t="str">
        <f>申込!X64&amp;""</f>
        <v/>
      </c>
      <c r="AA60" s="192" t="str">
        <f>申込!AA64&amp;""</f>
        <v/>
      </c>
      <c r="AB60" s="192" t="str">
        <f>申込!AB64&amp;""</f>
        <v/>
      </c>
    </row>
    <row r="61" spans="2:28">
      <c r="B61" s="192">
        <f>総括!$M$1</f>
        <v>0</v>
      </c>
      <c r="E61" s="192" t="str">
        <f>申込!C65&amp;""</f>
        <v/>
      </c>
      <c r="F61" s="192" t="str">
        <f>申込!D65&amp;""</f>
        <v/>
      </c>
      <c r="G61" s="192" t="str">
        <f>申込!E65&amp;""</f>
        <v/>
      </c>
      <c r="H61" s="192" t="str">
        <f t="shared" si="0"/>
        <v/>
      </c>
      <c r="I61" s="192" t="str">
        <f>申込!G65&amp;""</f>
        <v/>
      </c>
      <c r="J61" s="192" t="str">
        <f>申込!H65&amp;""</f>
        <v/>
      </c>
      <c r="K61" s="192" t="str">
        <f>申込!I65&amp;""</f>
        <v/>
      </c>
      <c r="L61" s="192" t="str">
        <f>申込!J65&amp;""</f>
        <v/>
      </c>
      <c r="O61" s="192" t="str">
        <f>申込!L65&amp;""</f>
        <v/>
      </c>
      <c r="P61" s="192" t="str">
        <f>申込!M65&amp;""</f>
        <v/>
      </c>
      <c r="S61" s="192" t="str">
        <f>申込!T65&amp;""</f>
        <v/>
      </c>
      <c r="T61" s="192" t="str">
        <f>申込!U65&amp;""</f>
        <v/>
      </c>
      <c r="W61" s="192" t="str">
        <f>申込!W65&amp;""</f>
        <v/>
      </c>
      <c r="X61" s="192" t="str">
        <f>申込!X65&amp;""</f>
        <v/>
      </c>
      <c r="AA61" s="192" t="str">
        <f>申込!AA65&amp;""</f>
        <v/>
      </c>
      <c r="AB61" s="192" t="str">
        <f>申込!AB65&amp;""</f>
        <v/>
      </c>
    </row>
    <row r="62" spans="2:28">
      <c r="B62" s="192">
        <f>総括!$M$1</f>
        <v>0</v>
      </c>
      <c r="E62" s="192" t="str">
        <f>申込!C66&amp;""</f>
        <v/>
      </c>
      <c r="F62" s="192" t="str">
        <f>申込!D66&amp;""</f>
        <v/>
      </c>
      <c r="G62" s="192" t="str">
        <f>申込!E66&amp;""</f>
        <v/>
      </c>
      <c r="H62" s="192" t="str">
        <f t="shared" si="0"/>
        <v/>
      </c>
      <c r="I62" s="192" t="str">
        <f>申込!G66&amp;""</f>
        <v/>
      </c>
      <c r="J62" s="192" t="str">
        <f>申込!H66&amp;""</f>
        <v/>
      </c>
      <c r="K62" s="192" t="str">
        <f>申込!I66&amp;""</f>
        <v/>
      </c>
      <c r="L62" s="192" t="str">
        <f>申込!J66&amp;""</f>
        <v/>
      </c>
      <c r="O62" s="192" t="str">
        <f>申込!L66&amp;""</f>
        <v/>
      </c>
      <c r="P62" s="192" t="str">
        <f>申込!M66&amp;""</f>
        <v/>
      </c>
      <c r="S62" s="192" t="str">
        <f>申込!T66&amp;""</f>
        <v/>
      </c>
      <c r="T62" s="192" t="str">
        <f>申込!U66&amp;""</f>
        <v/>
      </c>
      <c r="W62" s="192" t="str">
        <f>申込!W66&amp;""</f>
        <v/>
      </c>
      <c r="X62" s="192" t="str">
        <f>申込!X66&amp;""</f>
        <v/>
      </c>
      <c r="AA62" s="192" t="str">
        <f>申込!AA66&amp;""</f>
        <v/>
      </c>
      <c r="AB62" s="192" t="str">
        <f>申込!AB66&amp;""</f>
        <v/>
      </c>
    </row>
    <row r="63" spans="2:28">
      <c r="B63" s="192">
        <f>総括!$M$1</f>
        <v>0</v>
      </c>
      <c r="E63" s="192" t="str">
        <f>申込!C67&amp;""</f>
        <v/>
      </c>
      <c r="F63" s="192" t="str">
        <f>申込!D67&amp;""</f>
        <v/>
      </c>
      <c r="G63" s="192" t="str">
        <f>申込!E67&amp;""</f>
        <v/>
      </c>
      <c r="H63" s="192" t="str">
        <f t="shared" si="0"/>
        <v/>
      </c>
      <c r="I63" s="192" t="str">
        <f>申込!G67&amp;""</f>
        <v/>
      </c>
      <c r="J63" s="192" t="str">
        <f>申込!H67&amp;""</f>
        <v/>
      </c>
      <c r="K63" s="192" t="str">
        <f>申込!I67&amp;""</f>
        <v/>
      </c>
      <c r="L63" s="192" t="str">
        <f>申込!J67&amp;""</f>
        <v/>
      </c>
      <c r="O63" s="192" t="str">
        <f>申込!L67&amp;""</f>
        <v/>
      </c>
      <c r="P63" s="192" t="str">
        <f>申込!M67&amp;""</f>
        <v/>
      </c>
      <c r="S63" s="192" t="str">
        <f>申込!T67&amp;""</f>
        <v/>
      </c>
      <c r="T63" s="192" t="str">
        <f>申込!U67&amp;""</f>
        <v/>
      </c>
      <c r="W63" s="192" t="str">
        <f>申込!W67&amp;""</f>
        <v/>
      </c>
      <c r="X63" s="192" t="str">
        <f>申込!X67&amp;""</f>
        <v/>
      </c>
      <c r="AA63" s="192" t="str">
        <f>申込!AA67&amp;""</f>
        <v/>
      </c>
      <c r="AB63" s="192" t="str">
        <f>申込!AB67&amp;""</f>
        <v/>
      </c>
    </row>
    <row r="64" spans="2:28">
      <c r="B64" s="192">
        <f>総括!$M$1</f>
        <v>0</v>
      </c>
      <c r="E64" s="192" t="str">
        <f>申込!C68&amp;""</f>
        <v/>
      </c>
      <c r="F64" s="192" t="str">
        <f>申込!D68&amp;""</f>
        <v/>
      </c>
      <c r="G64" s="192" t="str">
        <f>申込!E68&amp;""</f>
        <v/>
      </c>
      <c r="H64" s="192" t="str">
        <f t="shared" si="0"/>
        <v/>
      </c>
      <c r="I64" s="192" t="str">
        <f>申込!G68&amp;""</f>
        <v/>
      </c>
      <c r="J64" s="192" t="str">
        <f>申込!H68&amp;""</f>
        <v/>
      </c>
      <c r="K64" s="192" t="str">
        <f>申込!I68&amp;""</f>
        <v/>
      </c>
      <c r="L64" s="192" t="str">
        <f>申込!J68&amp;""</f>
        <v/>
      </c>
      <c r="O64" s="192" t="str">
        <f>申込!L68&amp;""</f>
        <v/>
      </c>
      <c r="P64" s="192" t="str">
        <f>申込!M68&amp;""</f>
        <v/>
      </c>
      <c r="S64" s="192" t="str">
        <f>申込!T68&amp;""</f>
        <v/>
      </c>
      <c r="T64" s="192" t="str">
        <f>申込!U68&amp;""</f>
        <v/>
      </c>
      <c r="W64" s="192" t="str">
        <f>申込!W68&amp;""</f>
        <v/>
      </c>
      <c r="X64" s="192" t="str">
        <f>申込!X68&amp;""</f>
        <v/>
      </c>
      <c r="AA64" s="192" t="str">
        <f>申込!AA68&amp;""</f>
        <v/>
      </c>
      <c r="AB64" s="192" t="str">
        <f>申込!AB68&amp;""</f>
        <v/>
      </c>
    </row>
    <row r="65" spans="2:28">
      <c r="B65" s="192">
        <f>総括!$M$1</f>
        <v>0</v>
      </c>
      <c r="E65" s="192" t="str">
        <f>申込!C69&amp;""</f>
        <v/>
      </c>
      <c r="F65" s="192" t="str">
        <f>申込!D69&amp;""</f>
        <v/>
      </c>
      <c r="G65" s="192" t="str">
        <f>申込!E69&amp;""</f>
        <v/>
      </c>
      <c r="H65" s="192" t="str">
        <f t="shared" si="0"/>
        <v/>
      </c>
      <c r="I65" s="192" t="str">
        <f>申込!G69&amp;""</f>
        <v/>
      </c>
      <c r="J65" s="192" t="str">
        <f>申込!H69&amp;""</f>
        <v/>
      </c>
      <c r="K65" s="192" t="str">
        <f>申込!I69&amp;""</f>
        <v/>
      </c>
      <c r="L65" s="192" t="str">
        <f>申込!J69&amp;""</f>
        <v/>
      </c>
      <c r="O65" s="192" t="str">
        <f>申込!L69&amp;""</f>
        <v/>
      </c>
      <c r="P65" s="192" t="str">
        <f>申込!M69&amp;""</f>
        <v/>
      </c>
      <c r="S65" s="192" t="str">
        <f>申込!T69&amp;""</f>
        <v/>
      </c>
      <c r="T65" s="192" t="str">
        <f>申込!U69&amp;""</f>
        <v/>
      </c>
      <c r="W65" s="192" t="str">
        <f>申込!W69&amp;""</f>
        <v/>
      </c>
      <c r="X65" s="192" t="str">
        <f>申込!X69&amp;""</f>
        <v/>
      </c>
      <c r="AA65" s="192" t="str">
        <f>申込!AA69&amp;""</f>
        <v/>
      </c>
      <c r="AB65" s="192" t="str">
        <f>申込!AB69&amp;""</f>
        <v/>
      </c>
    </row>
    <row r="66" spans="2:28">
      <c r="B66" s="192">
        <f>総括!$M$1</f>
        <v>0</v>
      </c>
      <c r="E66" s="192" t="str">
        <f>申込!C70&amp;""</f>
        <v/>
      </c>
      <c r="F66" s="192" t="str">
        <f>申込!D70&amp;""</f>
        <v/>
      </c>
      <c r="G66" s="192" t="str">
        <f>申込!E70&amp;""</f>
        <v/>
      </c>
      <c r="H66" s="192" t="str">
        <f t="shared" si="0"/>
        <v/>
      </c>
      <c r="I66" s="192" t="str">
        <f>申込!G70&amp;""</f>
        <v/>
      </c>
      <c r="J66" s="192" t="str">
        <f>申込!H70&amp;""</f>
        <v/>
      </c>
      <c r="K66" s="192" t="str">
        <f>申込!I70&amp;""</f>
        <v/>
      </c>
      <c r="L66" s="192" t="str">
        <f>申込!J70&amp;""</f>
        <v/>
      </c>
      <c r="O66" s="192" t="str">
        <f>申込!L70&amp;""</f>
        <v/>
      </c>
      <c r="P66" s="192" t="str">
        <f>申込!M70&amp;""</f>
        <v/>
      </c>
      <c r="S66" s="192" t="str">
        <f>申込!T70&amp;""</f>
        <v/>
      </c>
      <c r="T66" s="192" t="str">
        <f>申込!U70&amp;""</f>
        <v/>
      </c>
      <c r="W66" s="192" t="str">
        <f>申込!W70&amp;""</f>
        <v/>
      </c>
      <c r="X66" s="192" t="str">
        <f>申込!X70&amp;""</f>
        <v/>
      </c>
      <c r="AA66" s="192" t="str">
        <f>申込!AA70&amp;""</f>
        <v/>
      </c>
      <c r="AB66" s="192" t="str">
        <f>申込!AB70&amp;""</f>
        <v/>
      </c>
    </row>
    <row r="67" spans="2:28">
      <c r="B67" s="192">
        <f>総括!$M$1</f>
        <v>0</v>
      </c>
      <c r="E67" s="192" t="str">
        <f>申込!C71&amp;""</f>
        <v/>
      </c>
      <c r="F67" s="192" t="str">
        <f>申込!D71&amp;""</f>
        <v/>
      </c>
      <c r="G67" s="192" t="str">
        <f>申込!E71&amp;""</f>
        <v/>
      </c>
      <c r="H67" s="192" t="str">
        <f t="shared" ref="H67:H70" si="1">F67&amp;""</f>
        <v/>
      </c>
      <c r="I67" s="192" t="str">
        <f>申込!G71&amp;""</f>
        <v/>
      </c>
      <c r="J67" s="192" t="str">
        <f>申込!H71&amp;""</f>
        <v/>
      </c>
      <c r="K67" s="192" t="str">
        <f>申込!I71&amp;""</f>
        <v/>
      </c>
      <c r="L67" s="192" t="str">
        <f>申込!J71&amp;""</f>
        <v/>
      </c>
      <c r="O67" s="192" t="str">
        <f>申込!L71&amp;""</f>
        <v/>
      </c>
      <c r="P67" s="192" t="str">
        <f>申込!M71&amp;""</f>
        <v/>
      </c>
      <c r="S67" s="192" t="str">
        <f>申込!T71&amp;""</f>
        <v/>
      </c>
      <c r="T67" s="192" t="str">
        <f>申込!U71&amp;""</f>
        <v/>
      </c>
      <c r="W67" s="192" t="str">
        <f>申込!W71&amp;""</f>
        <v/>
      </c>
      <c r="X67" s="192" t="str">
        <f>申込!X71&amp;""</f>
        <v/>
      </c>
      <c r="AA67" s="192" t="str">
        <f>申込!AA71&amp;""</f>
        <v/>
      </c>
      <c r="AB67" s="192" t="str">
        <f>申込!AB71&amp;""</f>
        <v/>
      </c>
    </row>
    <row r="68" spans="2:28">
      <c r="B68" s="192">
        <f>総括!$M$1</f>
        <v>0</v>
      </c>
      <c r="E68" s="192" t="str">
        <f>申込!C72&amp;""</f>
        <v/>
      </c>
      <c r="F68" s="192" t="str">
        <f>申込!D72&amp;""</f>
        <v/>
      </c>
      <c r="G68" s="192" t="str">
        <f>申込!E72&amp;""</f>
        <v/>
      </c>
      <c r="H68" s="192" t="str">
        <f t="shared" si="1"/>
        <v/>
      </c>
      <c r="I68" s="192" t="str">
        <f>申込!G72&amp;""</f>
        <v/>
      </c>
      <c r="J68" s="192" t="str">
        <f>申込!H72&amp;""</f>
        <v/>
      </c>
      <c r="K68" s="192" t="str">
        <f>申込!I72&amp;""</f>
        <v/>
      </c>
      <c r="L68" s="192" t="str">
        <f>申込!J72&amp;""</f>
        <v/>
      </c>
      <c r="O68" s="192" t="str">
        <f>申込!L72&amp;""</f>
        <v/>
      </c>
      <c r="P68" s="192" t="str">
        <f>申込!M72&amp;""</f>
        <v/>
      </c>
      <c r="S68" s="192" t="str">
        <f>申込!T72&amp;""</f>
        <v/>
      </c>
      <c r="T68" s="192" t="str">
        <f>申込!U72&amp;""</f>
        <v/>
      </c>
      <c r="W68" s="192" t="str">
        <f>申込!W72&amp;""</f>
        <v/>
      </c>
      <c r="X68" s="192" t="str">
        <f>申込!X72&amp;""</f>
        <v/>
      </c>
      <c r="AA68" s="192" t="str">
        <f>申込!AA72&amp;""</f>
        <v/>
      </c>
      <c r="AB68" s="192" t="str">
        <f>申込!AB72&amp;""</f>
        <v/>
      </c>
    </row>
    <row r="69" spans="2:28">
      <c r="B69" s="192">
        <f>総括!$M$1</f>
        <v>0</v>
      </c>
      <c r="E69" s="192" t="str">
        <f>申込!C73&amp;""</f>
        <v/>
      </c>
      <c r="F69" s="192" t="str">
        <f>申込!D73&amp;""</f>
        <v/>
      </c>
      <c r="G69" s="192" t="str">
        <f>申込!E73&amp;""</f>
        <v/>
      </c>
      <c r="H69" s="192" t="str">
        <f t="shared" si="1"/>
        <v/>
      </c>
      <c r="I69" s="192" t="str">
        <f>申込!G73&amp;""</f>
        <v/>
      </c>
      <c r="J69" s="192" t="str">
        <f>申込!H73&amp;""</f>
        <v/>
      </c>
      <c r="K69" s="192" t="str">
        <f>申込!I73&amp;""</f>
        <v/>
      </c>
      <c r="L69" s="192" t="str">
        <f>申込!J73&amp;""</f>
        <v/>
      </c>
      <c r="O69" s="192" t="str">
        <f>申込!L73&amp;""</f>
        <v/>
      </c>
      <c r="P69" s="192" t="str">
        <f>申込!M73&amp;""</f>
        <v/>
      </c>
      <c r="S69" s="192" t="str">
        <f>申込!T73&amp;""</f>
        <v/>
      </c>
      <c r="T69" s="192" t="str">
        <f>申込!U73&amp;""</f>
        <v/>
      </c>
      <c r="W69" s="192" t="str">
        <f>申込!W73&amp;""</f>
        <v/>
      </c>
      <c r="X69" s="192" t="str">
        <f>申込!X73&amp;""</f>
        <v/>
      </c>
      <c r="AA69" s="192" t="str">
        <f>申込!AA73&amp;""</f>
        <v/>
      </c>
      <c r="AB69" s="192" t="str">
        <f>申込!AB73&amp;""</f>
        <v/>
      </c>
    </row>
    <row r="70" spans="2:28">
      <c r="B70" s="192">
        <f>総括!$M$1</f>
        <v>0</v>
      </c>
      <c r="E70" s="192" t="str">
        <f>申込!C74&amp;""</f>
        <v/>
      </c>
      <c r="F70" s="192" t="str">
        <f>申込!D74&amp;""</f>
        <v/>
      </c>
      <c r="G70" s="192" t="str">
        <f>申込!E74&amp;""</f>
        <v/>
      </c>
      <c r="H70" s="192" t="str">
        <f t="shared" si="1"/>
        <v/>
      </c>
      <c r="I70" s="192" t="str">
        <f>申込!G74&amp;""</f>
        <v/>
      </c>
      <c r="J70" s="192" t="str">
        <f>申込!H74&amp;""</f>
        <v/>
      </c>
      <c r="K70" s="192" t="str">
        <f>申込!I74&amp;""</f>
        <v/>
      </c>
      <c r="L70" s="192" t="str">
        <f>申込!J74&amp;""</f>
        <v/>
      </c>
      <c r="O70" s="192" t="str">
        <f>申込!L74&amp;""</f>
        <v/>
      </c>
      <c r="P70" s="192" t="str">
        <f>申込!M74&amp;""</f>
        <v/>
      </c>
      <c r="S70" s="192" t="str">
        <f>申込!T74&amp;""</f>
        <v/>
      </c>
      <c r="T70" s="192" t="str">
        <f>申込!U74&amp;""</f>
        <v/>
      </c>
      <c r="W70" s="192" t="str">
        <f>申込!W74&amp;""</f>
        <v/>
      </c>
      <c r="X70" s="192" t="str">
        <f>申込!X74&amp;""</f>
        <v/>
      </c>
      <c r="AA70" s="192" t="str">
        <f>申込!AA74&amp;""</f>
        <v/>
      </c>
      <c r="AB70" s="192" t="str">
        <f>申込!AB74&amp;""</f>
        <v/>
      </c>
    </row>
  </sheetData>
  <sheetProtection sheet="1" objects="1" scenarios="1"/>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要項</vt:lpstr>
      <vt:lpstr>総括</vt:lpstr>
      <vt:lpstr>申込</vt:lpstr>
      <vt:lpstr>NANS用（編集不可）</vt:lpstr>
      <vt:lpstr>申込!Print_Area</vt:lpstr>
      <vt:lpstr>総括!Print_Area</vt:lpstr>
      <vt:lpstr>要項!Print_Area</vt:lpstr>
      <vt:lpstr>申込!Print_Titles</vt:lpstr>
    </vt:vector>
  </TitlesOfParts>
  <Company>FJ-WORK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厚南中先生８</dc:creator>
  <cp:lastModifiedBy>渡部　光一</cp:lastModifiedBy>
  <cp:lastPrinted>2024-04-02T22:18:38Z</cp:lastPrinted>
  <dcterms:created xsi:type="dcterms:W3CDTF">2013-06-24T08:13:41Z</dcterms:created>
  <dcterms:modified xsi:type="dcterms:W3CDTF">2024-04-03T22:56:54Z</dcterms:modified>
</cp:coreProperties>
</file>