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yosii\Desktop\"/>
    </mc:Choice>
  </mc:AlternateContent>
  <xr:revisionPtr revIDLastSave="0" documentId="13_ncr:1_{A28B7C09-1689-4A5F-9A61-E3B01D7562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総括" sheetId="8" r:id="rId1"/>
    <sheet name="申込" sheetId="9" r:id="rId2"/>
    <sheet name="NANS用（編集不可）" sheetId="11" r:id="rId3"/>
    <sheet name="所属ｺｰﾄﾞ一覧" sheetId="10" state="hidden" r:id="rId4"/>
  </sheets>
  <definedNames>
    <definedName name="_xlnm._FilterDatabase" localSheetId="1" hidden="1">申込!$AN$6:$AN$52</definedName>
    <definedName name="_xlnm.Print_Area" localSheetId="1">申込!$A$1:$AC$75</definedName>
    <definedName name="_xlnm.Print_Area" localSheetId="0">総括!$A$1:$N$23</definedName>
    <definedName name="_xlnm.Print_Titles" localSheetId="1">申込!$2:$2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8" l="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F3" i="11"/>
  <c r="H3" i="11" s="1"/>
  <c r="F4" i="11"/>
  <c r="H4" i="11" s="1"/>
  <c r="F5" i="11"/>
  <c r="H5" i="11" s="1"/>
  <c r="F6" i="11"/>
  <c r="H6" i="11" s="1"/>
  <c r="F7" i="11"/>
  <c r="H7" i="11" s="1"/>
  <c r="F8" i="11"/>
  <c r="H8" i="11" s="1"/>
  <c r="F9" i="11"/>
  <c r="H9" i="11" s="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17" i="11"/>
  <c r="H17" i="11" s="1"/>
  <c r="F18" i="11"/>
  <c r="H18" i="11" s="1"/>
  <c r="F19" i="11"/>
  <c r="H19" i="11" s="1"/>
  <c r="F20" i="11"/>
  <c r="H20" i="11" s="1"/>
  <c r="F21" i="11"/>
  <c r="H21" i="11" s="1"/>
  <c r="F22" i="11"/>
  <c r="H22" i="11" s="1"/>
  <c r="F23" i="11"/>
  <c r="H23" i="11" s="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30" i="11"/>
  <c r="H30" i="11" s="1"/>
  <c r="F31" i="11"/>
  <c r="H31" i="11" s="1"/>
  <c r="F32" i="11"/>
  <c r="H32" i="11" s="1"/>
  <c r="F33" i="11"/>
  <c r="H33" i="11" s="1"/>
  <c r="F34" i="11"/>
  <c r="H34" i="11" s="1"/>
  <c r="F35" i="11"/>
  <c r="H35" i="11" s="1"/>
  <c r="F36" i="11"/>
  <c r="H36" i="11" s="1"/>
  <c r="F37" i="11"/>
  <c r="H37" i="11" s="1"/>
  <c r="F38" i="11"/>
  <c r="H38" i="11" s="1"/>
  <c r="F39" i="11"/>
  <c r="H39" i="11" s="1"/>
  <c r="F40" i="11"/>
  <c r="H40" i="11" s="1"/>
  <c r="F41" i="11"/>
  <c r="H41" i="11" s="1"/>
  <c r="F42" i="11"/>
  <c r="H42" i="11" s="1"/>
  <c r="F43" i="11"/>
  <c r="H43" i="11" s="1"/>
  <c r="F44" i="11"/>
  <c r="H44" i="11" s="1"/>
  <c r="F45" i="11"/>
  <c r="H45" i="11" s="1"/>
  <c r="F46" i="11"/>
  <c r="H46" i="11" s="1"/>
  <c r="F47" i="11"/>
  <c r="H47" i="11" s="1"/>
  <c r="F48" i="11"/>
  <c r="H48" i="11" s="1"/>
  <c r="F49" i="11"/>
  <c r="H49" i="11" s="1"/>
  <c r="F50" i="11"/>
  <c r="H50" i="11" s="1"/>
  <c r="F51" i="11"/>
  <c r="H51" i="11" s="1"/>
  <c r="F52" i="11"/>
  <c r="H52" i="11" s="1"/>
  <c r="F53" i="11"/>
  <c r="H53" i="11" s="1"/>
  <c r="F54" i="11"/>
  <c r="H54" i="11" s="1"/>
  <c r="F55" i="11"/>
  <c r="H55" i="11" s="1"/>
  <c r="F56" i="11"/>
  <c r="H56" i="11" s="1"/>
  <c r="F57" i="11"/>
  <c r="H57" i="11" s="1"/>
  <c r="F58" i="11"/>
  <c r="H58" i="11" s="1"/>
  <c r="F59" i="11"/>
  <c r="H59" i="11" s="1"/>
  <c r="F60" i="11"/>
  <c r="H60" i="11" s="1"/>
  <c r="F61" i="11"/>
  <c r="H61" i="11" s="1"/>
  <c r="F62" i="11"/>
  <c r="H62" i="11" s="1"/>
  <c r="F63" i="11"/>
  <c r="H63" i="11" s="1"/>
  <c r="F64" i="11"/>
  <c r="H64" i="11" s="1"/>
  <c r="F65" i="11"/>
  <c r="H65" i="11" s="1"/>
  <c r="F66" i="11"/>
  <c r="H66" i="11" s="1"/>
  <c r="F67" i="11"/>
  <c r="H67" i="11" s="1"/>
  <c r="F68" i="11"/>
  <c r="H68" i="11" s="1"/>
  <c r="F69" i="11"/>
  <c r="H69" i="11" s="1"/>
  <c r="F70" i="11"/>
  <c r="H70" i="1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2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2" i="11"/>
  <c r="V3" i="1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2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2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2" i="11"/>
  <c r="K2" i="11"/>
  <c r="G2" i="11"/>
  <c r="F2" i="11"/>
  <c r="H2" i="11" s="1"/>
  <c r="E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2" i="11"/>
  <c r="AA7" i="9" l="1"/>
  <c r="AC3" i="11" s="1"/>
  <c r="AA8" i="9"/>
  <c r="AC4" i="11" s="1"/>
  <c r="AA9" i="9"/>
  <c r="AC5" i="11" s="1"/>
  <c r="AA10" i="9"/>
  <c r="AC6" i="11" s="1"/>
  <c r="AA11" i="9"/>
  <c r="AC7" i="11" s="1"/>
  <c r="AA12" i="9"/>
  <c r="AC8" i="11" s="1"/>
  <c r="AA13" i="9"/>
  <c r="AC9" i="11" s="1"/>
  <c r="AA14" i="9"/>
  <c r="AC10" i="11" s="1"/>
  <c r="AA15" i="9"/>
  <c r="AC11" i="11" s="1"/>
  <c r="AA16" i="9"/>
  <c r="AC12" i="11" s="1"/>
  <c r="AA17" i="9"/>
  <c r="AC13" i="11" s="1"/>
  <c r="AA18" i="9"/>
  <c r="AC14" i="11" s="1"/>
  <c r="AA19" i="9"/>
  <c r="AC15" i="11" s="1"/>
  <c r="AA20" i="9"/>
  <c r="AC16" i="11" s="1"/>
  <c r="AA21" i="9"/>
  <c r="AC17" i="11" s="1"/>
  <c r="AA22" i="9"/>
  <c r="AC18" i="11" s="1"/>
  <c r="AA23" i="9"/>
  <c r="AC19" i="11" s="1"/>
  <c r="AA24" i="9"/>
  <c r="AC20" i="11" s="1"/>
  <c r="AA25" i="9"/>
  <c r="AC21" i="11" s="1"/>
  <c r="AA26" i="9"/>
  <c r="AC22" i="11" s="1"/>
  <c r="AA27" i="9"/>
  <c r="AC23" i="11" s="1"/>
  <c r="AA28" i="9"/>
  <c r="AC24" i="11" s="1"/>
  <c r="AA29" i="9"/>
  <c r="AC25" i="11" s="1"/>
  <c r="AA30" i="9"/>
  <c r="AC26" i="11" s="1"/>
  <c r="AA31" i="9"/>
  <c r="AC27" i="11" s="1"/>
  <c r="AA32" i="9"/>
  <c r="AC28" i="11" s="1"/>
  <c r="AA33" i="9"/>
  <c r="AC29" i="11" s="1"/>
  <c r="AA34" i="9"/>
  <c r="AC30" i="11" s="1"/>
  <c r="AA35" i="9"/>
  <c r="AC31" i="11" s="1"/>
  <c r="AA36" i="9"/>
  <c r="AC32" i="11" s="1"/>
  <c r="AA37" i="9"/>
  <c r="AC33" i="11" s="1"/>
  <c r="AA38" i="9"/>
  <c r="AC34" i="11" s="1"/>
  <c r="AA39" i="9"/>
  <c r="AC35" i="11" s="1"/>
  <c r="AA40" i="9"/>
  <c r="AC36" i="11" s="1"/>
  <c r="AA41" i="9"/>
  <c r="AC37" i="11" s="1"/>
  <c r="AA42" i="9"/>
  <c r="AC38" i="11" s="1"/>
  <c r="AA43" i="9"/>
  <c r="AC39" i="11" s="1"/>
  <c r="AA44" i="9"/>
  <c r="AC40" i="11" s="1"/>
  <c r="AA45" i="9"/>
  <c r="AC41" i="11" s="1"/>
  <c r="AA46" i="9"/>
  <c r="AC42" i="11" s="1"/>
  <c r="AA47" i="9"/>
  <c r="AC43" i="11" s="1"/>
  <c r="AA48" i="9"/>
  <c r="AC44" i="11" s="1"/>
  <c r="AA49" i="9"/>
  <c r="AC45" i="11" s="1"/>
  <c r="AA50" i="9"/>
  <c r="AC46" i="11" s="1"/>
  <c r="AA51" i="9"/>
  <c r="AC47" i="11" s="1"/>
  <c r="AA52" i="9"/>
  <c r="AC48" i="11" s="1"/>
  <c r="AA53" i="9"/>
  <c r="AC49" i="11" s="1"/>
  <c r="AA54" i="9"/>
  <c r="AC50" i="11" s="1"/>
  <c r="AA55" i="9"/>
  <c r="AC51" i="11" s="1"/>
  <c r="AA56" i="9"/>
  <c r="AC52" i="11" s="1"/>
  <c r="AA57" i="9"/>
  <c r="AC53" i="11" s="1"/>
  <c r="AA58" i="9"/>
  <c r="AC54" i="11" s="1"/>
  <c r="AA59" i="9"/>
  <c r="AC55" i="11" s="1"/>
  <c r="AA60" i="9"/>
  <c r="AC56" i="11" s="1"/>
  <c r="AA61" i="9"/>
  <c r="AC57" i="11" s="1"/>
  <c r="AA62" i="9"/>
  <c r="AC58" i="11" s="1"/>
  <c r="AA63" i="9"/>
  <c r="AC59" i="11" s="1"/>
  <c r="AA64" i="9"/>
  <c r="AC60" i="11" s="1"/>
  <c r="AA65" i="9"/>
  <c r="AC61" i="11" s="1"/>
  <c r="AA66" i="9"/>
  <c r="AC62" i="11" s="1"/>
  <c r="AA67" i="9"/>
  <c r="AC63" i="11" s="1"/>
  <c r="AA68" i="9"/>
  <c r="AC64" i="11" s="1"/>
  <c r="AA69" i="9"/>
  <c r="AC65" i="11" s="1"/>
  <c r="AA70" i="9"/>
  <c r="AC66" i="11" s="1"/>
  <c r="AA71" i="9"/>
  <c r="AC67" i="11" s="1"/>
  <c r="AA72" i="9"/>
  <c r="AC68" i="11" s="1"/>
  <c r="AA73" i="9"/>
  <c r="AC69" i="11" s="1"/>
  <c r="AA74" i="9"/>
  <c r="AC70" i="11" s="1"/>
  <c r="AA75" i="9"/>
  <c r="AA6" i="9"/>
  <c r="AC2" i="11" s="1"/>
  <c r="W7" i="9"/>
  <c r="Y3" i="11" s="1"/>
  <c r="W8" i="9"/>
  <c r="Y4" i="11" s="1"/>
  <c r="W9" i="9"/>
  <c r="Y5" i="11" s="1"/>
  <c r="W10" i="9"/>
  <c r="Y6" i="11" s="1"/>
  <c r="W11" i="9"/>
  <c r="Y7" i="11" s="1"/>
  <c r="W12" i="9"/>
  <c r="Y8" i="11" s="1"/>
  <c r="W13" i="9"/>
  <c r="Y9" i="11" s="1"/>
  <c r="W14" i="9"/>
  <c r="Y10" i="11" s="1"/>
  <c r="W15" i="9"/>
  <c r="Y11" i="11" s="1"/>
  <c r="W16" i="9"/>
  <c r="Y12" i="11" s="1"/>
  <c r="W17" i="9"/>
  <c r="Y13" i="11" s="1"/>
  <c r="W18" i="9"/>
  <c r="Y14" i="11" s="1"/>
  <c r="W19" i="9"/>
  <c r="Y15" i="11" s="1"/>
  <c r="W20" i="9"/>
  <c r="Y16" i="11" s="1"/>
  <c r="W21" i="9"/>
  <c r="Y17" i="11" s="1"/>
  <c r="W22" i="9"/>
  <c r="Y18" i="11" s="1"/>
  <c r="W23" i="9"/>
  <c r="Y19" i="11" s="1"/>
  <c r="W24" i="9"/>
  <c r="Y20" i="11" s="1"/>
  <c r="W25" i="9"/>
  <c r="Y21" i="11" s="1"/>
  <c r="W26" i="9"/>
  <c r="Y22" i="11" s="1"/>
  <c r="W27" i="9"/>
  <c r="Y23" i="11" s="1"/>
  <c r="W28" i="9"/>
  <c r="Y24" i="11" s="1"/>
  <c r="W29" i="9"/>
  <c r="Y25" i="11" s="1"/>
  <c r="W30" i="9"/>
  <c r="Y26" i="11" s="1"/>
  <c r="W31" i="9"/>
  <c r="Y27" i="11" s="1"/>
  <c r="W32" i="9"/>
  <c r="Y28" i="11" s="1"/>
  <c r="W33" i="9"/>
  <c r="Y29" i="11" s="1"/>
  <c r="W34" i="9"/>
  <c r="Y30" i="11" s="1"/>
  <c r="W35" i="9"/>
  <c r="Y31" i="11" s="1"/>
  <c r="W36" i="9"/>
  <c r="Y32" i="11" s="1"/>
  <c r="W37" i="9"/>
  <c r="Y33" i="11" s="1"/>
  <c r="W38" i="9"/>
  <c r="Y34" i="11" s="1"/>
  <c r="W39" i="9"/>
  <c r="Y35" i="11" s="1"/>
  <c r="W40" i="9"/>
  <c r="Y36" i="11" s="1"/>
  <c r="W41" i="9"/>
  <c r="Y37" i="11" s="1"/>
  <c r="W42" i="9"/>
  <c r="Y38" i="11" s="1"/>
  <c r="W43" i="9"/>
  <c r="Y39" i="11" s="1"/>
  <c r="W44" i="9"/>
  <c r="Y40" i="11" s="1"/>
  <c r="W45" i="9"/>
  <c r="Y41" i="11" s="1"/>
  <c r="W46" i="9"/>
  <c r="Y42" i="11" s="1"/>
  <c r="W47" i="9"/>
  <c r="Y43" i="11" s="1"/>
  <c r="W48" i="9"/>
  <c r="Y44" i="11" s="1"/>
  <c r="W49" i="9"/>
  <c r="Y45" i="11" s="1"/>
  <c r="W50" i="9"/>
  <c r="Y46" i="11" s="1"/>
  <c r="W51" i="9"/>
  <c r="Y47" i="11" s="1"/>
  <c r="W52" i="9"/>
  <c r="Y48" i="11" s="1"/>
  <c r="W53" i="9"/>
  <c r="Y49" i="11" s="1"/>
  <c r="W54" i="9"/>
  <c r="Y50" i="11" s="1"/>
  <c r="W55" i="9"/>
  <c r="Y51" i="11" s="1"/>
  <c r="W56" i="9"/>
  <c r="Y52" i="11" s="1"/>
  <c r="W57" i="9"/>
  <c r="Y53" i="11" s="1"/>
  <c r="W58" i="9"/>
  <c r="Y54" i="11" s="1"/>
  <c r="W59" i="9"/>
  <c r="Y55" i="11" s="1"/>
  <c r="W60" i="9"/>
  <c r="Y56" i="11" s="1"/>
  <c r="W61" i="9"/>
  <c r="Y57" i="11" s="1"/>
  <c r="W62" i="9"/>
  <c r="Y58" i="11" s="1"/>
  <c r="W63" i="9"/>
  <c r="Y59" i="11" s="1"/>
  <c r="W64" i="9"/>
  <c r="Y60" i="11" s="1"/>
  <c r="W65" i="9"/>
  <c r="Y61" i="11" s="1"/>
  <c r="W66" i="9"/>
  <c r="Y62" i="11" s="1"/>
  <c r="W67" i="9"/>
  <c r="Y63" i="11" s="1"/>
  <c r="W68" i="9"/>
  <c r="Y64" i="11" s="1"/>
  <c r="W69" i="9"/>
  <c r="Y65" i="11" s="1"/>
  <c r="W70" i="9"/>
  <c r="Y66" i="11" s="1"/>
  <c r="W71" i="9"/>
  <c r="Y67" i="11" s="1"/>
  <c r="W72" i="9"/>
  <c r="Y68" i="11" s="1"/>
  <c r="W73" i="9"/>
  <c r="Y69" i="11" s="1"/>
  <c r="W74" i="9"/>
  <c r="Y70" i="11" s="1"/>
  <c r="W75" i="9"/>
  <c r="W6" i="9"/>
  <c r="Y2" i="11" s="1"/>
  <c r="T7" i="9"/>
  <c r="U3" i="11" s="1"/>
  <c r="T8" i="9"/>
  <c r="U4" i="11" s="1"/>
  <c r="T9" i="9"/>
  <c r="U5" i="11" s="1"/>
  <c r="T10" i="9"/>
  <c r="U6" i="11" s="1"/>
  <c r="T11" i="9"/>
  <c r="U7" i="11" s="1"/>
  <c r="T12" i="9"/>
  <c r="U8" i="11" s="1"/>
  <c r="T13" i="9"/>
  <c r="U9" i="11" s="1"/>
  <c r="T14" i="9"/>
  <c r="U10" i="11" s="1"/>
  <c r="T15" i="9"/>
  <c r="U11" i="11" s="1"/>
  <c r="T16" i="9"/>
  <c r="U12" i="11" s="1"/>
  <c r="T17" i="9"/>
  <c r="U13" i="11" s="1"/>
  <c r="T18" i="9"/>
  <c r="U14" i="11" s="1"/>
  <c r="T19" i="9"/>
  <c r="U15" i="11" s="1"/>
  <c r="T20" i="9"/>
  <c r="U16" i="11" s="1"/>
  <c r="T21" i="9"/>
  <c r="U17" i="11" s="1"/>
  <c r="T22" i="9"/>
  <c r="U18" i="11" s="1"/>
  <c r="T23" i="9"/>
  <c r="U19" i="11" s="1"/>
  <c r="T24" i="9"/>
  <c r="U20" i="11" s="1"/>
  <c r="T25" i="9"/>
  <c r="U21" i="11" s="1"/>
  <c r="T26" i="9"/>
  <c r="U22" i="11" s="1"/>
  <c r="T27" i="9"/>
  <c r="U23" i="11" s="1"/>
  <c r="T28" i="9"/>
  <c r="U24" i="11" s="1"/>
  <c r="T29" i="9"/>
  <c r="U25" i="11" s="1"/>
  <c r="T30" i="9"/>
  <c r="U26" i="11" s="1"/>
  <c r="T31" i="9"/>
  <c r="U27" i="11" s="1"/>
  <c r="T32" i="9"/>
  <c r="U28" i="11" s="1"/>
  <c r="T33" i="9"/>
  <c r="U29" i="11" s="1"/>
  <c r="T34" i="9"/>
  <c r="U30" i="11" s="1"/>
  <c r="T35" i="9"/>
  <c r="U31" i="11" s="1"/>
  <c r="T36" i="9"/>
  <c r="U32" i="11" s="1"/>
  <c r="T37" i="9"/>
  <c r="U33" i="11" s="1"/>
  <c r="T38" i="9"/>
  <c r="U34" i="11" s="1"/>
  <c r="T39" i="9"/>
  <c r="U35" i="11" s="1"/>
  <c r="T40" i="9"/>
  <c r="U36" i="11" s="1"/>
  <c r="T41" i="9"/>
  <c r="U37" i="11" s="1"/>
  <c r="T42" i="9"/>
  <c r="U38" i="11" s="1"/>
  <c r="T43" i="9"/>
  <c r="U39" i="11" s="1"/>
  <c r="T44" i="9"/>
  <c r="U40" i="11" s="1"/>
  <c r="T45" i="9"/>
  <c r="U41" i="11" s="1"/>
  <c r="T46" i="9"/>
  <c r="U42" i="11" s="1"/>
  <c r="T47" i="9"/>
  <c r="U43" i="11" s="1"/>
  <c r="T48" i="9"/>
  <c r="U44" i="11" s="1"/>
  <c r="T49" i="9"/>
  <c r="U45" i="11" s="1"/>
  <c r="T50" i="9"/>
  <c r="U46" i="11" s="1"/>
  <c r="T51" i="9"/>
  <c r="U47" i="11" s="1"/>
  <c r="T52" i="9"/>
  <c r="U48" i="11" s="1"/>
  <c r="T53" i="9"/>
  <c r="U49" i="11" s="1"/>
  <c r="T54" i="9"/>
  <c r="U50" i="11" s="1"/>
  <c r="T55" i="9"/>
  <c r="U51" i="11" s="1"/>
  <c r="T56" i="9"/>
  <c r="U52" i="11" s="1"/>
  <c r="T57" i="9"/>
  <c r="U53" i="11" s="1"/>
  <c r="T58" i="9"/>
  <c r="U54" i="11" s="1"/>
  <c r="T59" i="9"/>
  <c r="U55" i="11" s="1"/>
  <c r="T60" i="9"/>
  <c r="U56" i="11" s="1"/>
  <c r="T61" i="9"/>
  <c r="U57" i="11" s="1"/>
  <c r="T62" i="9"/>
  <c r="U58" i="11" s="1"/>
  <c r="T63" i="9"/>
  <c r="U59" i="11" s="1"/>
  <c r="T64" i="9"/>
  <c r="U60" i="11" s="1"/>
  <c r="T65" i="9"/>
  <c r="U61" i="11" s="1"/>
  <c r="T66" i="9"/>
  <c r="U62" i="11" s="1"/>
  <c r="T67" i="9"/>
  <c r="U63" i="11" s="1"/>
  <c r="T68" i="9"/>
  <c r="U64" i="11" s="1"/>
  <c r="T69" i="9"/>
  <c r="U65" i="11" s="1"/>
  <c r="T70" i="9"/>
  <c r="U66" i="11" s="1"/>
  <c r="T71" i="9"/>
  <c r="U67" i="11" s="1"/>
  <c r="T72" i="9"/>
  <c r="U68" i="11" s="1"/>
  <c r="T73" i="9"/>
  <c r="U69" i="11" s="1"/>
  <c r="T74" i="9"/>
  <c r="U70" i="11" s="1"/>
  <c r="T75" i="9"/>
  <c r="T6" i="9"/>
  <c r="U2" i="11" s="1"/>
  <c r="L7" i="9"/>
  <c r="Q3" i="11" s="1"/>
  <c r="L8" i="9"/>
  <c r="Q4" i="11" s="1"/>
  <c r="L9" i="9"/>
  <c r="Q5" i="11" s="1"/>
  <c r="L10" i="9"/>
  <c r="Q6" i="11" s="1"/>
  <c r="L11" i="9"/>
  <c r="Q7" i="11" s="1"/>
  <c r="L12" i="9"/>
  <c r="Q8" i="11" s="1"/>
  <c r="L13" i="9"/>
  <c r="Q9" i="11" s="1"/>
  <c r="L14" i="9"/>
  <c r="Q10" i="11" s="1"/>
  <c r="L15" i="9"/>
  <c r="Q11" i="11" s="1"/>
  <c r="L16" i="9"/>
  <c r="Q12" i="11" s="1"/>
  <c r="L17" i="9"/>
  <c r="Q13" i="11" s="1"/>
  <c r="L18" i="9"/>
  <c r="Q14" i="11" s="1"/>
  <c r="L19" i="9"/>
  <c r="Q15" i="11" s="1"/>
  <c r="L20" i="9"/>
  <c r="Q16" i="11" s="1"/>
  <c r="L21" i="9"/>
  <c r="Q17" i="11" s="1"/>
  <c r="L22" i="9"/>
  <c r="Q18" i="11" s="1"/>
  <c r="L23" i="9"/>
  <c r="Q19" i="11" s="1"/>
  <c r="L24" i="9"/>
  <c r="Q20" i="11" s="1"/>
  <c r="L25" i="9"/>
  <c r="Q21" i="11" s="1"/>
  <c r="L26" i="9"/>
  <c r="Q22" i="11" s="1"/>
  <c r="L27" i="9"/>
  <c r="Q23" i="11" s="1"/>
  <c r="L28" i="9"/>
  <c r="Q24" i="11" s="1"/>
  <c r="L29" i="9"/>
  <c r="Q25" i="11" s="1"/>
  <c r="L30" i="9"/>
  <c r="Q26" i="11" s="1"/>
  <c r="L31" i="9"/>
  <c r="Q27" i="11" s="1"/>
  <c r="L32" i="9"/>
  <c r="Q28" i="11" s="1"/>
  <c r="L33" i="9"/>
  <c r="Q29" i="11" s="1"/>
  <c r="L34" i="9"/>
  <c r="Q30" i="11" s="1"/>
  <c r="L35" i="9"/>
  <c r="Q31" i="11" s="1"/>
  <c r="L36" i="9"/>
  <c r="Q32" i="11" s="1"/>
  <c r="L37" i="9"/>
  <c r="Q33" i="11" s="1"/>
  <c r="L38" i="9"/>
  <c r="Q34" i="11" s="1"/>
  <c r="L39" i="9"/>
  <c r="Q35" i="11" s="1"/>
  <c r="L40" i="9"/>
  <c r="Q36" i="11" s="1"/>
  <c r="L41" i="9"/>
  <c r="Q37" i="11" s="1"/>
  <c r="L42" i="9"/>
  <c r="Q38" i="11" s="1"/>
  <c r="L43" i="9"/>
  <c r="Q39" i="11" s="1"/>
  <c r="L44" i="9"/>
  <c r="Q40" i="11" s="1"/>
  <c r="L45" i="9"/>
  <c r="Q41" i="11" s="1"/>
  <c r="L46" i="9"/>
  <c r="Q42" i="11" s="1"/>
  <c r="L47" i="9"/>
  <c r="Q43" i="11" s="1"/>
  <c r="L48" i="9"/>
  <c r="Q44" i="11" s="1"/>
  <c r="L49" i="9"/>
  <c r="Q45" i="11" s="1"/>
  <c r="L50" i="9"/>
  <c r="Q46" i="11" s="1"/>
  <c r="L51" i="9"/>
  <c r="Q47" i="11" s="1"/>
  <c r="L52" i="9"/>
  <c r="Q48" i="11" s="1"/>
  <c r="L53" i="9"/>
  <c r="Q49" i="11" s="1"/>
  <c r="L54" i="9"/>
  <c r="Q50" i="11" s="1"/>
  <c r="L55" i="9"/>
  <c r="Q51" i="11" s="1"/>
  <c r="L56" i="9"/>
  <c r="Q52" i="11" s="1"/>
  <c r="L57" i="9"/>
  <c r="Q53" i="11" s="1"/>
  <c r="L58" i="9"/>
  <c r="Q54" i="11" s="1"/>
  <c r="L59" i="9"/>
  <c r="Q55" i="11" s="1"/>
  <c r="L60" i="9"/>
  <c r="Q56" i="11" s="1"/>
  <c r="L61" i="9"/>
  <c r="Q57" i="11" s="1"/>
  <c r="L62" i="9"/>
  <c r="Q58" i="11" s="1"/>
  <c r="L63" i="9"/>
  <c r="Q59" i="11" s="1"/>
  <c r="L64" i="9"/>
  <c r="Q60" i="11" s="1"/>
  <c r="L65" i="9"/>
  <c r="Q61" i="11" s="1"/>
  <c r="L66" i="9"/>
  <c r="Q62" i="11" s="1"/>
  <c r="L67" i="9"/>
  <c r="Q63" i="11" s="1"/>
  <c r="L68" i="9"/>
  <c r="Q64" i="11" s="1"/>
  <c r="L69" i="9"/>
  <c r="Q65" i="11" s="1"/>
  <c r="L70" i="9"/>
  <c r="Q66" i="11" s="1"/>
  <c r="L71" i="9"/>
  <c r="Q67" i="11" s="1"/>
  <c r="L72" i="9"/>
  <c r="Q68" i="11" s="1"/>
  <c r="L73" i="9"/>
  <c r="Q69" i="11" s="1"/>
  <c r="L74" i="9"/>
  <c r="Q70" i="11" s="1"/>
  <c r="L75" i="9"/>
  <c r="L6" i="9"/>
  <c r="Q2" i="11" s="1"/>
  <c r="A1" i="9"/>
  <c r="P6" i="9" l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J21" i="8"/>
  <c r="J20" i="8"/>
  <c r="J19" i="8"/>
  <c r="AH75" i="9"/>
  <c r="AD75" i="9"/>
  <c r="F75" i="9"/>
  <c r="AH74" i="9"/>
  <c r="AD74" i="9"/>
  <c r="F74" i="9"/>
  <c r="AH73" i="9"/>
  <c r="AD73" i="9"/>
  <c r="F73" i="9"/>
  <c r="AH72" i="9"/>
  <c r="AD72" i="9"/>
  <c r="F72" i="9"/>
  <c r="AH71" i="9"/>
  <c r="AD71" i="9"/>
  <c r="F71" i="9"/>
  <c r="AH70" i="9"/>
  <c r="AD70" i="9"/>
  <c r="F70" i="9"/>
  <c r="AH69" i="9"/>
  <c r="AD69" i="9"/>
  <c r="F69" i="9"/>
  <c r="AH68" i="9"/>
  <c r="AD68" i="9"/>
  <c r="F68" i="9"/>
  <c r="AH67" i="9"/>
  <c r="AD67" i="9"/>
  <c r="F67" i="9"/>
  <c r="AH66" i="9"/>
  <c r="AD66" i="9"/>
  <c r="F66" i="9"/>
  <c r="AH65" i="9"/>
  <c r="AD65" i="9"/>
  <c r="F65" i="9"/>
  <c r="AH64" i="9"/>
  <c r="AD64" i="9"/>
  <c r="F64" i="9"/>
  <c r="AH63" i="9"/>
  <c r="AD63" i="9"/>
  <c r="F63" i="9"/>
  <c r="AH62" i="9"/>
  <c r="AD62" i="9"/>
  <c r="F62" i="9"/>
  <c r="AH61" i="9"/>
  <c r="AD61" i="9"/>
  <c r="F61" i="9"/>
  <c r="AH60" i="9"/>
  <c r="AD60" i="9"/>
  <c r="F60" i="9"/>
  <c r="AH59" i="9"/>
  <c r="AD59" i="9"/>
  <c r="F59" i="9"/>
  <c r="AH58" i="9"/>
  <c r="AD58" i="9"/>
  <c r="F58" i="9"/>
  <c r="AH57" i="9"/>
  <c r="AD57" i="9"/>
  <c r="F57" i="9"/>
  <c r="AH56" i="9"/>
  <c r="AD56" i="9"/>
  <c r="F56" i="9"/>
  <c r="AH55" i="9"/>
  <c r="AD55" i="9"/>
  <c r="F55" i="9"/>
  <c r="AH54" i="9"/>
  <c r="AD54" i="9"/>
  <c r="F54" i="9"/>
  <c r="AH53" i="9"/>
  <c r="AD53" i="9"/>
  <c r="F53" i="9"/>
  <c r="AH52" i="9"/>
  <c r="AD52" i="9"/>
  <c r="F52" i="9"/>
  <c r="AH51" i="9"/>
  <c r="AD51" i="9"/>
  <c r="F51" i="9"/>
  <c r="AH50" i="9"/>
  <c r="AD50" i="9"/>
  <c r="F50" i="9"/>
  <c r="AH49" i="9"/>
  <c r="AD49" i="9"/>
  <c r="F49" i="9"/>
  <c r="AH48" i="9"/>
  <c r="AD48" i="9"/>
  <c r="F48" i="9"/>
  <c r="AH47" i="9"/>
  <c r="AD47" i="9"/>
  <c r="F47" i="9"/>
  <c r="AH46" i="9"/>
  <c r="AD46" i="9"/>
  <c r="F46" i="9"/>
  <c r="AH45" i="9"/>
  <c r="AD45" i="9"/>
  <c r="F45" i="9"/>
  <c r="AH44" i="9"/>
  <c r="AD44" i="9"/>
  <c r="F44" i="9"/>
  <c r="AH43" i="9"/>
  <c r="AD43" i="9"/>
  <c r="F43" i="9"/>
  <c r="AH42" i="9"/>
  <c r="AD42" i="9"/>
  <c r="F42" i="9"/>
  <c r="AH41" i="9"/>
  <c r="AD41" i="9"/>
  <c r="F41" i="9"/>
  <c r="AH40" i="9"/>
  <c r="AD40" i="9"/>
  <c r="F40" i="9"/>
  <c r="AH39" i="9"/>
  <c r="AD39" i="9"/>
  <c r="F39" i="9"/>
  <c r="AH38" i="9"/>
  <c r="AD38" i="9"/>
  <c r="F38" i="9"/>
  <c r="AH37" i="9"/>
  <c r="AD37" i="9"/>
  <c r="F37" i="9"/>
  <c r="AH36" i="9"/>
  <c r="AD36" i="9"/>
  <c r="F36" i="9"/>
  <c r="AH35" i="9"/>
  <c r="AD35" i="9"/>
  <c r="F35" i="9"/>
  <c r="AH34" i="9"/>
  <c r="AD34" i="9"/>
  <c r="F34" i="9"/>
  <c r="AH33" i="9"/>
  <c r="AD33" i="9"/>
  <c r="F33" i="9"/>
  <c r="AH32" i="9"/>
  <c r="AD32" i="9"/>
  <c r="F32" i="9"/>
  <c r="AH31" i="9"/>
  <c r="AD31" i="9"/>
  <c r="F31" i="9"/>
  <c r="AH30" i="9"/>
  <c r="AD30" i="9"/>
  <c r="F30" i="9"/>
  <c r="AH29" i="9"/>
  <c r="AD29" i="9"/>
  <c r="F29" i="9"/>
  <c r="AH28" i="9"/>
  <c r="AD28" i="9"/>
  <c r="F28" i="9"/>
  <c r="AH27" i="9"/>
  <c r="AD27" i="9"/>
  <c r="F27" i="9"/>
  <c r="AH26" i="9"/>
  <c r="AD26" i="9"/>
  <c r="F26" i="9"/>
  <c r="AH25" i="9"/>
  <c r="AD25" i="9"/>
  <c r="F25" i="9"/>
  <c r="AH24" i="9"/>
  <c r="AD24" i="9"/>
  <c r="F24" i="9"/>
  <c r="AH23" i="9"/>
  <c r="AD23" i="9"/>
  <c r="F23" i="9"/>
  <c r="AH22" i="9"/>
  <c r="AD22" i="9"/>
  <c r="F22" i="9"/>
  <c r="AH21" i="9"/>
  <c r="AD21" i="9"/>
  <c r="F21" i="9"/>
  <c r="AH20" i="9"/>
  <c r="AD20" i="9"/>
  <c r="F20" i="9"/>
  <c r="AH19" i="9"/>
  <c r="AD19" i="9"/>
  <c r="F19" i="9"/>
  <c r="AH18" i="9"/>
  <c r="AD18" i="9"/>
  <c r="F18" i="9"/>
  <c r="AH17" i="9"/>
  <c r="AD17" i="9"/>
  <c r="F17" i="9"/>
  <c r="AH16" i="9"/>
  <c r="AD16" i="9"/>
  <c r="F16" i="9"/>
  <c r="AH15" i="9"/>
  <c r="AD15" i="9"/>
  <c r="F15" i="9"/>
  <c r="AH14" i="9"/>
  <c r="AD14" i="9"/>
  <c r="F14" i="9"/>
  <c r="AH13" i="9"/>
  <c r="AD13" i="9"/>
  <c r="F13" i="9"/>
  <c r="AH12" i="9"/>
  <c r="AD12" i="9"/>
  <c r="F12" i="9"/>
  <c r="AH11" i="9"/>
  <c r="AD11" i="9"/>
  <c r="F11" i="9"/>
  <c r="AH10" i="9"/>
  <c r="AD10" i="9"/>
  <c r="F10" i="9"/>
  <c r="AH9" i="9"/>
  <c r="AD9" i="9"/>
  <c r="F9" i="9"/>
  <c r="AH8" i="9"/>
  <c r="AD8" i="9"/>
  <c r="F8" i="9"/>
  <c r="AH7" i="9"/>
  <c r="AD7" i="9"/>
  <c r="F7" i="9"/>
  <c r="AH6" i="9"/>
  <c r="AD6" i="9"/>
  <c r="J2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mamiyan</author>
  </authors>
  <commentList>
    <comment ref="C6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各団体の割り当て番号を確認。</t>
        </r>
        <r>
          <rPr>
            <b/>
            <sz val="9"/>
            <color rgb="FF000000"/>
            <rFont val="ＭＳ Ｐゴシック"/>
            <family val="2"/>
            <charset val="128"/>
          </rPr>
          <t>(</t>
        </r>
        <r>
          <rPr>
            <b/>
            <sz val="9"/>
            <color rgb="FF000000"/>
            <rFont val="ＭＳ Ｐゴシック"/>
            <family val="2"/>
            <charset val="128"/>
          </rPr>
          <t>年度内同一番号を使用）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D6" authorId="0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全角５文字を基本とする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例）「室蘭＿太郎」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「苫小牧花子」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」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「室蘭＿＿奏」</t>
        </r>
      </text>
    </comment>
    <comment ref="E6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半角で苗字と名前の間に半角スペース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例）ﾑﾛﾗﾝ</t>
        </r>
        <r>
          <rPr>
            <b/>
            <sz val="9"/>
            <color rgb="FF000000"/>
            <rFont val="ＭＳ Ｐゴシック"/>
            <family val="2"/>
            <charset val="128"/>
          </rPr>
          <t>_</t>
        </r>
        <r>
          <rPr>
            <b/>
            <sz val="9"/>
            <color rgb="FF000000"/>
            <rFont val="ＭＳ Ｐゴシック"/>
            <family val="2"/>
            <charset val="128"/>
          </rPr>
          <t>ﾀﾛｳ</t>
        </r>
      </text>
    </comment>
    <comment ref="H6" authorId="0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学年を選択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I6" authorId="0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半角数字で西暦年を入力してください。</t>
        </r>
      </text>
    </comment>
    <comment ref="J6" authorId="0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半角数字で入力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例）１月１日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「</t>
        </r>
        <r>
          <rPr>
            <b/>
            <sz val="9"/>
            <color rgb="FF000000"/>
            <rFont val="ＭＳ Ｐゴシック"/>
            <family val="2"/>
            <charset val="128"/>
          </rPr>
          <t>101</t>
        </r>
        <r>
          <rPr>
            <b/>
            <sz val="9"/>
            <color rgb="FF000000"/>
            <rFont val="ＭＳ Ｐゴシック"/>
            <family val="2"/>
            <charset val="128"/>
          </rPr>
          <t>」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１０月</t>
        </r>
        <r>
          <rPr>
            <b/>
            <sz val="9"/>
            <color rgb="FF000000"/>
            <rFont val="ＭＳ Ｐゴシック"/>
            <family val="2"/>
            <charset val="128"/>
          </rPr>
          <t>1</t>
        </r>
        <r>
          <rPr>
            <b/>
            <sz val="9"/>
            <color rgb="FF000000"/>
            <rFont val="ＭＳ Ｐゴシック"/>
            <family val="2"/>
            <charset val="128"/>
          </rPr>
          <t>日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「</t>
        </r>
        <r>
          <rPr>
            <b/>
            <sz val="9"/>
            <color rgb="FF000000"/>
            <rFont val="ＭＳ Ｐゴシック"/>
            <family val="2"/>
            <charset val="128"/>
          </rPr>
          <t>1001</t>
        </r>
        <r>
          <rPr>
            <b/>
            <sz val="9"/>
            <color rgb="FF000000"/>
            <rFont val="ＭＳ Ｐゴシック"/>
            <family val="2"/>
            <charset val="128"/>
          </rPr>
          <t>」</t>
        </r>
      </text>
    </comment>
    <comment ref="K6" authorId="0" shapeId="0" xr:uid="{00000000-0006-0000-01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リストから選択してください。</t>
        </r>
      </text>
    </comment>
    <comment ref="M6" authorId="0" shapeId="0" xr:uid="{00000000-0006-0000-01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半角数字で入力します。今ｼｰｽﾞﾝ最初の場合、昨ｼｰｽﾞﾝの最高記録を入力。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【トラックは小数表示　　</t>
        </r>
        <r>
          <rPr>
            <b/>
            <sz val="9"/>
            <color rgb="FF000000"/>
            <rFont val="ＭＳ Ｐゴシック"/>
            <family val="2"/>
            <charset val="128"/>
          </rPr>
          <t>12.10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>5.40.00</t>
        </r>
        <r>
          <rPr>
            <b/>
            <sz val="9"/>
            <color rgb="FF000000"/>
            <rFont val="ＭＳ Ｐゴシック"/>
            <family val="2"/>
            <charset val="128"/>
          </rPr>
          <t>】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【ﾌｨｰﾙﾄﾞは</t>
        </r>
        <r>
          <rPr>
            <b/>
            <sz val="9"/>
            <color rgb="FF000000"/>
            <rFont val="ＭＳ Ｐゴシック"/>
            <family val="2"/>
            <charset val="128"/>
          </rPr>
          <t>m(</t>
        </r>
        <r>
          <rPr>
            <b/>
            <sz val="9"/>
            <color rgb="FF000000"/>
            <rFont val="ＭＳ Ｐゴシック"/>
            <family val="2"/>
            <charset val="128"/>
          </rPr>
          <t>半角</t>
        </r>
        <r>
          <rPr>
            <b/>
            <sz val="9"/>
            <color rgb="FF000000"/>
            <rFont val="ＭＳ Ｐゴシック"/>
            <family val="2"/>
            <charset val="128"/>
          </rPr>
          <t>)</t>
        </r>
        <r>
          <rPr>
            <b/>
            <sz val="9"/>
            <color rgb="FF000000"/>
            <rFont val="ＭＳ Ｐゴシック"/>
            <family val="2"/>
            <charset val="128"/>
          </rPr>
          <t>表示　</t>
        </r>
        <r>
          <rPr>
            <b/>
            <sz val="9"/>
            <color rgb="FF000000"/>
            <rFont val="ＭＳ Ｐゴシック"/>
            <family val="2"/>
            <charset val="128"/>
          </rPr>
          <t>5m10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51m00</t>
        </r>
        <r>
          <rPr>
            <b/>
            <sz val="9"/>
            <color rgb="FF000000"/>
            <rFont val="ＭＳ Ｐゴシック"/>
            <family val="2"/>
            <charset val="128"/>
          </rPr>
          <t>】</t>
        </r>
      </text>
    </comment>
    <comment ref="O6" authorId="0" shapeId="0" xr:uid="{00000000-0006-0000-0100-000009000000}">
      <text>
        <r>
          <rPr>
            <b/>
            <sz val="9"/>
            <color indexed="8"/>
            <rFont val="ＭＳ Ｐゴシック"/>
            <family val="3"/>
            <charset val="128"/>
          </rPr>
          <t>リストから選択してください。</t>
        </r>
      </text>
    </comment>
    <comment ref="S6" authorId="0" shapeId="0" xr:uid="{00000000-0006-0000-01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リストから選択してください。</t>
        </r>
      </text>
    </comment>
    <comment ref="U6" authorId="0" shapeId="0" xr:uid="{00000000-0006-0000-0100-00000B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半角数字で入力します。今ｼｰｽﾞﾝ最初の場合、昨ｼｰｽﾞﾝの最高記録を入力。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【トラックは小数表示　　</t>
        </r>
        <r>
          <rPr>
            <b/>
            <sz val="9"/>
            <color rgb="FF000000"/>
            <rFont val="ＭＳ Ｐゴシック"/>
            <family val="2"/>
            <charset val="128"/>
          </rPr>
          <t>12.10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>5.40.00</t>
        </r>
        <r>
          <rPr>
            <b/>
            <sz val="9"/>
            <color rgb="FF000000"/>
            <rFont val="ＭＳ Ｐゴシック"/>
            <family val="2"/>
            <charset val="128"/>
          </rPr>
          <t>】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【ﾌｨｰﾙﾄﾞは</t>
        </r>
        <r>
          <rPr>
            <b/>
            <sz val="9"/>
            <color rgb="FF000000"/>
            <rFont val="ＭＳ Ｐゴシック"/>
            <family val="2"/>
            <charset val="128"/>
          </rPr>
          <t>m(</t>
        </r>
        <r>
          <rPr>
            <b/>
            <sz val="9"/>
            <color rgb="FF000000"/>
            <rFont val="ＭＳ Ｐゴシック"/>
            <family val="2"/>
            <charset val="128"/>
          </rPr>
          <t>半角</t>
        </r>
        <r>
          <rPr>
            <b/>
            <sz val="9"/>
            <color rgb="FF000000"/>
            <rFont val="ＭＳ Ｐゴシック"/>
            <family val="2"/>
            <charset val="128"/>
          </rPr>
          <t>)</t>
        </r>
        <r>
          <rPr>
            <b/>
            <sz val="9"/>
            <color rgb="FF000000"/>
            <rFont val="ＭＳ Ｐゴシック"/>
            <family val="2"/>
            <charset val="128"/>
          </rPr>
          <t>表示　</t>
        </r>
        <r>
          <rPr>
            <b/>
            <sz val="9"/>
            <color rgb="FF000000"/>
            <rFont val="ＭＳ Ｐゴシック"/>
            <family val="2"/>
            <charset val="128"/>
          </rPr>
          <t>5m10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51m00</t>
        </r>
        <r>
          <rPr>
            <b/>
            <sz val="9"/>
            <color rgb="FF000000"/>
            <rFont val="ＭＳ Ｐゴシック"/>
            <family val="2"/>
            <charset val="128"/>
          </rPr>
          <t>】</t>
        </r>
      </text>
    </comment>
    <comment ref="V6" authorId="0" shapeId="0" xr:uid="{00000000-0006-0000-0100-00000C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リストから選択してください。</t>
        </r>
      </text>
    </comment>
    <comment ref="Y6" authorId="0" shapeId="0" xr:uid="{00000000-0006-0000-0100-00000D000000}">
      <text>
        <r>
          <rPr>
            <b/>
            <sz val="9"/>
            <color rgb="FF000000"/>
            <rFont val="ＭＳ Ｐゴシック"/>
            <family val="2"/>
            <charset val="128"/>
          </rPr>
          <t>１つのリレー種目で</t>
        </r>
        <r>
          <rPr>
            <b/>
            <sz val="9"/>
            <color rgb="FF000000"/>
            <rFont val="ＭＳ Ｐゴシック"/>
            <family val="2"/>
            <charset val="128"/>
          </rPr>
          <t>1</t>
        </r>
        <r>
          <rPr>
            <b/>
            <sz val="9"/>
            <color rgb="FF000000"/>
            <rFont val="ＭＳ Ｐゴシック"/>
            <family val="2"/>
            <charset val="128"/>
          </rPr>
          <t>ﾁｰﾑのみｴﾝﾄﾘｰの場合は入力不要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複数ﾁｰﾑが出場する場合はｱﾙﾌｧﾍﾞｯﾄを選択</t>
        </r>
      </text>
    </comment>
    <comment ref="Z6" authorId="0" shapeId="0" xr:uid="{00000000-0006-0000-0100-00000E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リストから選択してください。</t>
        </r>
      </text>
    </comment>
    <comment ref="AC6" authorId="0" shapeId="0" xr:uid="{00000000-0006-0000-0100-00000F000000}">
      <text>
        <r>
          <rPr>
            <b/>
            <sz val="9"/>
            <color rgb="FF000000"/>
            <rFont val="ＭＳ Ｐゴシック"/>
            <family val="2"/>
            <charset val="128"/>
          </rPr>
          <t>１つのリレー種目で</t>
        </r>
        <r>
          <rPr>
            <b/>
            <sz val="9"/>
            <color rgb="FF000000"/>
            <rFont val="ＭＳ Ｐゴシック"/>
            <family val="2"/>
            <charset val="128"/>
          </rPr>
          <t>1</t>
        </r>
        <r>
          <rPr>
            <b/>
            <sz val="9"/>
            <color rgb="FF000000"/>
            <rFont val="ＭＳ Ｐゴシック"/>
            <family val="2"/>
            <charset val="128"/>
          </rPr>
          <t>ﾁｰﾑのみｴﾝﾄﾘｰの場合は入力不要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複数ﾁｰﾑが出場する場合はｱﾙﾌｧﾍﾞｯﾄを選択</t>
        </r>
      </text>
    </comment>
  </commentList>
</comments>
</file>

<file path=xl/sharedStrings.xml><?xml version="1.0" encoding="utf-8"?>
<sst xmlns="http://schemas.openxmlformats.org/spreadsheetml/2006/main" count="375" uniqueCount="329">
  <si>
    <t>総括申込書</t>
    <rPh sb="0" eb="2">
      <t>ソウカツ</t>
    </rPh>
    <rPh sb="2" eb="4">
      <t>モウシコミ</t>
    </rPh>
    <rPh sb="4" eb="5">
      <t>ショ</t>
    </rPh>
    <phoneticPr fontId="1"/>
  </si>
  <si>
    <t>受付No.</t>
    <rPh sb="0" eb="2">
      <t>ウケツケ</t>
    </rPh>
    <phoneticPr fontId="1"/>
  </si>
  <si>
    <t>大会名</t>
    <rPh sb="0" eb="2">
      <t>タイカイ</t>
    </rPh>
    <rPh sb="2" eb="3">
      <t>メイ</t>
    </rPh>
    <phoneticPr fontId="1"/>
  </si>
  <si>
    <t>出場団体名（正式名称）</t>
    <rPh sb="0" eb="2">
      <t>シュツジョウ</t>
    </rPh>
    <rPh sb="2" eb="4">
      <t>ダンタイ</t>
    </rPh>
    <rPh sb="4" eb="5">
      <t>メイ</t>
    </rPh>
    <rPh sb="6" eb="8">
      <t>セイシキ</t>
    </rPh>
    <rPh sb="8" eb="10">
      <t>メイショウ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</si>
  <si>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</si>
  <si>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緊急連絡先</t>
    <rPh sb="0" eb="2">
      <t>キンキュウ</t>
    </rPh>
    <rPh sb="2" eb="5">
      <t>レンラクサキ</t>
    </rPh>
    <phoneticPr fontId="1"/>
  </si>
  <si>
    <t>送信元ｱﾄﾞﾚｽ</t>
    <rPh sb="0" eb="3">
      <t>ソウシンモト</t>
    </rPh>
    <phoneticPr fontId="1"/>
  </si>
  <si>
    <t>※緊急連絡先はできれば携帯番号を入力してください。</t>
    <rPh sb="1" eb="3">
      <t>キンキュウ</t>
    </rPh>
    <rPh sb="3" eb="6">
      <t>レンラクサキ</t>
    </rPh>
    <rPh sb="11" eb="13">
      <t>ケイタイ</t>
    </rPh>
    <rPh sb="13" eb="15">
      <t>バンゴウ</t>
    </rPh>
    <rPh sb="16" eb="18">
      <t>ニュウリョク</t>
    </rPh>
    <phoneticPr fontId="1"/>
  </si>
  <si>
    <t>※各団体の引率、顧問、マネージャーの方には、審判または手伝いをお願いします。</t>
    <rPh sb="1" eb="4">
      <t>カクダンタイ</t>
    </rPh>
    <rPh sb="5" eb="7">
      <t>インソツ</t>
    </rPh>
    <rPh sb="8" eb="10">
      <t>コモン</t>
    </rPh>
    <rPh sb="18" eb="19">
      <t>カタ</t>
    </rPh>
    <rPh sb="22" eb="24">
      <t>シンパン</t>
    </rPh>
    <rPh sb="27" eb="29">
      <t>テツダ</t>
    </rPh>
    <rPh sb="32" eb="33">
      <t>ネガ</t>
    </rPh>
    <phoneticPr fontId="1"/>
  </si>
  <si>
    <t>お名前</t>
    <rPh sb="1" eb="3">
      <t>ナマエ</t>
    </rPh>
    <phoneticPr fontId="1"/>
  </si>
  <si>
    <t>希望役職</t>
    <rPh sb="0" eb="2">
      <t>キボウ</t>
    </rPh>
    <rPh sb="2" eb="4">
      <t>ヤクショク</t>
    </rPh>
    <phoneticPr fontId="1"/>
  </si>
  <si>
    <t>中学生</t>
    <rPh sb="0" eb="3">
      <t>チュウガクセイ</t>
    </rPh>
    <phoneticPr fontId="1" alignment="distributed"/>
  </si>
  <si>
    <t>参加料一覧</t>
    <rPh sb="0" eb="3">
      <t>サンカリョウ</t>
    </rPh>
    <rPh sb="3" eb="5">
      <t>イチラン</t>
    </rPh>
    <phoneticPr fontId="1"/>
  </si>
  <si>
    <t>男人数</t>
    <rPh sb="0" eb="1">
      <t>オトコ</t>
    </rPh>
    <rPh sb="1" eb="3">
      <t>ニンズウ</t>
    </rPh>
    <phoneticPr fontId="1" alignment="distributed"/>
  </si>
  <si>
    <t>女人数</t>
    <rPh sb="0" eb="1">
      <t>オンナ</t>
    </rPh>
    <rPh sb="1" eb="3">
      <t>ニンズウ</t>
    </rPh>
    <phoneticPr fontId="1" alignment="distributed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</si>
  <si>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</si>
  <si>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</si>
  <si>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</si>
  <si>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</si>
  <si>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１種目参加</t>
    <rPh sb="1" eb="3">
      <t>シュモク</t>
    </rPh>
    <rPh sb="3" eb="5">
      <t>サンカ</t>
    </rPh>
    <phoneticPr fontId="1"/>
  </si>
  <si>
    <t>1種目</t>
    <rPh sb="1" eb="3">
      <t>シュモク</t>
    </rPh>
    <phoneticPr fontId="1"/>
  </si>
  <si>
    <t>２種目参加</t>
    <rPh sb="1" eb="3">
      <t>シュモク</t>
    </rPh>
    <rPh sb="3" eb="5">
      <t>サンカ</t>
    </rPh>
    <phoneticPr fontId="1"/>
  </si>
  <si>
    <t>2種目</t>
    <rPh sb="1" eb="3">
      <t>シュモク</t>
    </rPh>
    <phoneticPr fontId="1"/>
  </si>
  <si>
    <t>リレー　参加</t>
    <rPh sb="4" eb="6">
      <t>サンカ</t>
    </rPh>
    <phoneticPr fontId="1"/>
  </si>
  <si>
    <t>リレー</t>
    <phoneticPr fontId="1"/>
  </si>
  <si>
    <t>　　※参加人数を入力してください。リレーはチーム数を入力してください</t>
    <rPh sb="3" eb="5">
      <t>サンカ</t>
    </rPh>
    <rPh sb="5" eb="7">
      <t>ニンズウ</t>
    </rPh>
    <rPh sb="8" eb="10">
      <t>ニュウリョク</t>
    </rPh>
    <rPh sb="24" eb="25">
      <t>スウ</t>
    </rPh>
    <rPh sb="26" eb="28">
      <t>ニュウリョク</t>
    </rPh>
    <phoneticPr fontId="1"/>
  </si>
  <si>
    <t>連番</t>
    <rPh sb="0" eb="2">
      <t>レンバン</t>
    </rPh>
    <phoneticPr fontId="1"/>
  </si>
  <si>
    <t>ナンバー</t>
  </si>
  <si>
    <t>競技者名</t>
  </si>
  <si>
    <t>性別</t>
    <rPh sb="0" eb="2">
      <t>セイベツ</t>
    </rPh>
    <phoneticPr fontId="1"/>
  </si>
  <si>
    <t>性別　男:1　女:2</t>
    <rPh sb="3" eb="4">
      <t>オトコ</t>
    </rPh>
    <rPh sb="7" eb="8">
      <t>オンナ</t>
    </rPh>
    <phoneticPr fontId="1"/>
  </si>
  <si>
    <t>学年</t>
  </si>
  <si>
    <t>生年</t>
  </si>
  <si>
    <t>月日</t>
  </si>
  <si>
    <t>参加種目１</t>
    <rPh sb="0" eb="2">
      <t>サンカ</t>
    </rPh>
    <rPh sb="2" eb="4">
      <t>シュモク</t>
    </rPh>
    <phoneticPr fontId="1"/>
  </si>
  <si>
    <t>競技ｺｰﾄﾞ</t>
    <rPh sb="0" eb="2">
      <t>キョウギ</t>
    </rPh>
    <phoneticPr fontId="1"/>
  </si>
  <si>
    <t>最高記録</t>
    <rPh sb="0" eb="2">
      <t>サイコウ</t>
    </rPh>
    <rPh sb="2" eb="4">
      <t>キロク</t>
    </rPh>
    <phoneticPr fontId="1"/>
  </si>
  <si>
    <t>参加競技-オープン参加FLG1</t>
  </si>
  <si>
    <t>参加種目２</t>
    <rPh sb="0" eb="2">
      <t>サンカ</t>
    </rPh>
    <rPh sb="2" eb="4">
      <t>シュモク</t>
    </rPh>
    <phoneticPr fontId="1"/>
  </si>
  <si>
    <t>ﾁｰﾑ名</t>
    <rPh sb="3" eb="4">
      <t>メイ</t>
    </rPh>
    <phoneticPr fontId="1"/>
  </si>
  <si>
    <t>参加種目４</t>
    <rPh sb="0" eb="2">
      <t>サンカ</t>
    </rPh>
    <rPh sb="2" eb="4">
      <t>シュモク</t>
    </rPh>
    <phoneticPr fontId="1"/>
  </si>
  <si>
    <t>参加競技-オープン参加FLG4</t>
  </si>
  <si>
    <t>参加種目５</t>
    <rPh sb="0" eb="2">
      <t>サンカ</t>
    </rPh>
    <rPh sb="2" eb="4">
      <t>シュモク</t>
    </rPh>
    <phoneticPr fontId="1"/>
  </si>
  <si>
    <t>参加競技-記録FLG5</t>
  </si>
  <si>
    <t>種目ｺｰﾄﾞ</t>
    <rPh sb="0" eb="2">
      <t>シュモク</t>
    </rPh>
    <phoneticPr fontId="1"/>
  </si>
  <si>
    <t>性別ｺｰﾄﾞ</t>
    <rPh sb="0" eb="2">
      <t>セイベツ</t>
    </rPh>
    <phoneticPr fontId="1"/>
  </si>
  <si>
    <t>学年</t>
    <rPh sb="0" eb="2">
      <t>ガクネン</t>
    </rPh>
    <phoneticPr fontId="1"/>
  </si>
  <si>
    <t>女</t>
    <rPh sb="0" eb="1">
      <t>オンナ</t>
    </rPh>
    <phoneticPr fontId="1"/>
  </si>
  <si>
    <t>男子4×100mR</t>
    <rPh sb="0" eb="2">
      <t>ダンシ</t>
    </rPh>
    <phoneticPr fontId="1"/>
  </si>
  <si>
    <t>男子4×400mR</t>
    <rPh sb="0" eb="2">
      <t>ダンシ</t>
    </rPh>
    <phoneticPr fontId="1"/>
  </si>
  <si>
    <t>男</t>
    <rPh sb="0" eb="1">
      <t>オトコ</t>
    </rPh>
    <phoneticPr fontId="1"/>
  </si>
  <si>
    <t>団体ｺｰﾄﾞ</t>
    <rPh sb="0" eb="2">
      <t>ダンタイ</t>
    </rPh>
    <phoneticPr fontId="1"/>
  </si>
  <si>
    <t>団体名</t>
    <rPh sb="0" eb="3">
      <t>ダンタイメイ</t>
    </rPh>
    <phoneticPr fontId="1"/>
  </si>
  <si>
    <t>室蘭地方陸協</t>
    <rPh sb="0" eb="2">
      <t>ムロラン</t>
    </rPh>
    <rPh sb="2" eb="5">
      <t>チホウリク</t>
    </rPh>
    <rPh sb="5" eb="6">
      <t>キョウ</t>
    </rPh>
    <phoneticPr fontId="1"/>
  </si>
  <si>
    <t>新日鐵室蘭</t>
    <rPh sb="0" eb="3">
      <t>シンニッテツ</t>
    </rPh>
    <rPh sb="3" eb="5">
      <t>ムロラン</t>
    </rPh>
    <phoneticPr fontId="1"/>
  </si>
  <si>
    <t>室蘭工業大</t>
    <rPh sb="0" eb="2">
      <t>ムロラン</t>
    </rPh>
    <rPh sb="2" eb="5">
      <t>コウギョウダイ</t>
    </rPh>
    <phoneticPr fontId="1"/>
  </si>
  <si>
    <t>日本工学院</t>
    <rPh sb="0" eb="2">
      <t>ニホン</t>
    </rPh>
    <rPh sb="2" eb="5">
      <t>コウガクイン</t>
    </rPh>
    <phoneticPr fontId="1"/>
  </si>
  <si>
    <t>室蘭陸上少年団</t>
    <rPh sb="0" eb="2">
      <t>ムロラン</t>
    </rPh>
    <rPh sb="2" eb="4">
      <t>リクジョウ</t>
    </rPh>
    <rPh sb="4" eb="7">
      <t>ショウネンダン</t>
    </rPh>
    <phoneticPr fontId="1"/>
  </si>
  <si>
    <t>地球岬</t>
    <rPh sb="0" eb="2">
      <t>チキュウ</t>
    </rPh>
    <rPh sb="2" eb="3">
      <t>ミサキ</t>
    </rPh>
    <phoneticPr fontId="4"/>
  </si>
  <si>
    <t>伊達陸上少年団</t>
    <rPh sb="0" eb="2">
      <t>ダテ</t>
    </rPh>
    <rPh sb="2" eb="4">
      <t>リクジョウ</t>
    </rPh>
    <rPh sb="4" eb="7">
      <t>ショウネンダン</t>
    </rPh>
    <phoneticPr fontId="1"/>
  </si>
  <si>
    <t>天沢</t>
    <rPh sb="0" eb="1">
      <t>テン</t>
    </rPh>
    <rPh sb="1" eb="2">
      <t>サワ</t>
    </rPh>
    <phoneticPr fontId="4"/>
  </si>
  <si>
    <t>新谷陸上少年団</t>
    <rPh sb="0" eb="1">
      <t>シン</t>
    </rPh>
    <rPh sb="1" eb="2">
      <t>ヤ</t>
    </rPh>
    <rPh sb="2" eb="4">
      <t>リクジョウ</t>
    </rPh>
    <rPh sb="4" eb="7">
      <t>ショウネンダン</t>
    </rPh>
    <phoneticPr fontId="1"/>
  </si>
  <si>
    <t>大沢</t>
    <rPh sb="0" eb="2">
      <t>オオサワ</t>
    </rPh>
    <phoneticPr fontId="4"/>
  </si>
  <si>
    <t>北海道ＡＣ</t>
    <rPh sb="0" eb="3">
      <t>ホッカイドウ</t>
    </rPh>
    <phoneticPr fontId="1"/>
  </si>
  <si>
    <t>海陽</t>
    <rPh sb="0" eb="1">
      <t>カイ</t>
    </rPh>
    <rPh sb="1" eb="2">
      <t>ヨウ</t>
    </rPh>
    <phoneticPr fontId="4"/>
  </si>
  <si>
    <t>高砂</t>
    <rPh sb="0" eb="2">
      <t>タカサゴ</t>
    </rPh>
    <phoneticPr fontId="4"/>
  </si>
  <si>
    <t>水元</t>
    <rPh sb="0" eb="2">
      <t>ミズモト</t>
    </rPh>
    <phoneticPr fontId="4"/>
  </si>
  <si>
    <t>ACE室蘭</t>
    <rPh sb="3" eb="5">
      <t>ムロラン</t>
    </rPh>
    <phoneticPr fontId="1"/>
  </si>
  <si>
    <t>知利別</t>
    <rPh sb="0" eb="1">
      <t>チ</t>
    </rPh>
    <rPh sb="1" eb="2">
      <t>リ</t>
    </rPh>
    <rPh sb="2" eb="3">
      <t>ベツ</t>
    </rPh>
    <phoneticPr fontId="4"/>
  </si>
  <si>
    <t>他陸協団体</t>
    <rPh sb="0" eb="1">
      <t>タ</t>
    </rPh>
    <rPh sb="1" eb="2">
      <t>リク</t>
    </rPh>
    <rPh sb="2" eb="3">
      <t>キョウ</t>
    </rPh>
    <rPh sb="3" eb="5">
      <t>ダンタイ</t>
    </rPh>
    <phoneticPr fontId="1"/>
  </si>
  <si>
    <t>陣屋</t>
    <rPh sb="0" eb="2">
      <t>ジンヤ</t>
    </rPh>
    <phoneticPr fontId="4"/>
  </si>
  <si>
    <t>喜門岱</t>
    <rPh sb="0" eb="1">
      <t>キ</t>
    </rPh>
    <rPh sb="1" eb="2">
      <t>モン</t>
    </rPh>
    <rPh sb="2" eb="3">
      <t>ダイ</t>
    </rPh>
    <phoneticPr fontId="4"/>
  </si>
  <si>
    <t>本室蘭</t>
    <rPh sb="0" eb="1">
      <t>ホン</t>
    </rPh>
    <rPh sb="1" eb="3">
      <t>ムロラン</t>
    </rPh>
    <phoneticPr fontId="4"/>
  </si>
  <si>
    <t>白鳥台</t>
    <rPh sb="0" eb="2">
      <t>ハクチョウ</t>
    </rPh>
    <rPh sb="2" eb="3">
      <t>ダイ</t>
    </rPh>
    <phoneticPr fontId="4"/>
  </si>
  <si>
    <t>八丁平</t>
    <rPh sb="0" eb="2">
      <t>ハッチョウ</t>
    </rPh>
    <rPh sb="2" eb="3">
      <t>ダイラ</t>
    </rPh>
    <phoneticPr fontId="4"/>
  </si>
  <si>
    <t>駒大附苫小牧</t>
    <rPh sb="0" eb="2">
      <t>コマダイ</t>
    </rPh>
    <rPh sb="2" eb="3">
      <t>フ</t>
    </rPh>
    <rPh sb="3" eb="6">
      <t>トマコマイ</t>
    </rPh>
    <phoneticPr fontId="7"/>
  </si>
  <si>
    <t>聾学校</t>
    <rPh sb="0" eb="1">
      <t>ロウ</t>
    </rPh>
    <rPh sb="1" eb="3">
      <t>ガッコウ</t>
    </rPh>
    <phoneticPr fontId="4"/>
  </si>
  <si>
    <t>登別</t>
    <rPh sb="0" eb="2">
      <t>ノボリベツ</t>
    </rPh>
    <phoneticPr fontId="4"/>
  </si>
  <si>
    <t>幌別</t>
    <rPh sb="0" eb="2">
      <t>ホロベツ</t>
    </rPh>
    <phoneticPr fontId="4"/>
  </si>
  <si>
    <t>幌別西</t>
    <rPh sb="0" eb="2">
      <t>ホロベツ</t>
    </rPh>
    <rPh sb="2" eb="3">
      <t>ニシ</t>
    </rPh>
    <phoneticPr fontId="4"/>
  </si>
  <si>
    <t>幌別東</t>
    <rPh sb="0" eb="2">
      <t>ホロベツ</t>
    </rPh>
    <rPh sb="2" eb="3">
      <t>ヒガシ</t>
    </rPh>
    <phoneticPr fontId="4"/>
  </si>
  <si>
    <t>青葉</t>
    <rPh sb="0" eb="2">
      <t>アオバ</t>
    </rPh>
    <phoneticPr fontId="4"/>
  </si>
  <si>
    <t>富岸</t>
    <rPh sb="0" eb="1">
      <t>トミ</t>
    </rPh>
    <rPh sb="1" eb="2">
      <t>キシ</t>
    </rPh>
    <phoneticPr fontId="4"/>
  </si>
  <si>
    <t>若草</t>
    <rPh sb="0" eb="2">
      <t>ワカクサ</t>
    </rPh>
    <phoneticPr fontId="4"/>
  </si>
  <si>
    <t>鷲別</t>
    <rPh sb="0" eb="2">
      <t>ワシベツ</t>
    </rPh>
    <phoneticPr fontId="4"/>
  </si>
  <si>
    <t>伊達</t>
    <rPh sb="0" eb="2">
      <t>ダテ</t>
    </rPh>
    <phoneticPr fontId="4"/>
  </si>
  <si>
    <t>伊達西</t>
    <rPh sb="0" eb="2">
      <t>ダテ</t>
    </rPh>
    <rPh sb="2" eb="3">
      <t>ニシ</t>
    </rPh>
    <phoneticPr fontId="4"/>
  </si>
  <si>
    <t>苫小牧総合経</t>
    <rPh sb="0" eb="3">
      <t>トマコマイ</t>
    </rPh>
    <rPh sb="3" eb="5">
      <t>ソウゴウ</t>
    </rPh>
    <rPh sb="5" eb="6">
      <t>キョウ</t>
    </rPh>
    <phoneticPr fontId="7"/>
  </si>
  <si>
    <t>東</t>
    <rPh sb="0" eb="1">
      <t>ヒガシ</t>
    </rPh>
    <phoneticPr fontId="4"/>
  </si>
  <si>
    <t>有朋苫小牧</t>
    <rPh sb="0" eb="1">
      <t>ユウ</t>
    </rPh>
    <rPh sb="1" eb="2">
      <t>ホウ</t>
    </rPh>
    <rPh sb="2" eb="5">
      <t>トマコマイ</t>
    </rPh>
    <phoneticPr fontId="7"/>
  </si>
  <si>
    <t>関内</t>
    <rPh sb="0" eb="1">
      <t>セキ</t>
    </rPh>
    <rPh sb="1" eb="2">
      <t>ナイ</t>
    </rPh>
    <phoneticPr fontId="4"/>
  </si>
  <si>
    <t>苫小牧高専</t>
    <rPh sb="0" eb="3">
      <t>トマコマイ</t>
    </rPh>
    <rPh sb="3" eb="5">
      <t>コウセン</t>
    </rPh>
    <phoneticPr fontId="7"/>
  </si>
  <si>
    <t>有珠</t>
    <rPh sb="0" eb="2">
      <t>ウス</t>
    </rPh>
    <phoneticPr fontId="4"/>
  </si>
  <si>
    <t>長和</t>
    <rPh sb="0" eb="2">
      <t>ナガワ</t>
    </rPh>
    <phoneticPr fontId="4"/>
  </si>
  <si>
    <t>稀府</t>
    <rPh sb="0" eb="2">
      <t>マレップ</t>
    </rPh>
    <phoneticPr fontId="4"/>
  </si>
  <si>
    <t>黄金</t>
    <rPh sb="0" eb="2">
      <t>コガネ</t>
    </rPh>
    <phoneticPr fontId="4"/>
  </si>
  <si>
    <t>伊達陸少</t>
    <rPh sb="0" eb="2">
      <t>ダテ</t>
    </rPh>
    <rPh sb="2" eb="3">
      <t>リク</t>
    </rPh>
    <rPh sb="3" eb="4">
      <t>ショウ</t>
    </rPh>
    <phoneticPr fontId="4"/>
  </si>
  <si>
    <t>星の丘</t>
    <rPh sb="0" eb="1">
      <t>ホシ</t>
    </rPh>
    <rPh sb="2" eb="3">
      <t>オカ</t>
    </rPh>
    <phoneticPr fontId="4"/>
  </si>
  <si>
    <t>大滝</t>
    <rPh sb="0" eb="2">
      <t>オオタキ</t>
    </rPh>
    <phoneticPr fontId="4"/>
  </si>
  <si>
    <t>壮瞥</t>
    <rPh sb="0" eb="2">
      <t>ソウベツ</t>
    </rPh>
    <phoneticPr fontId="4"/>
  </si>
  <si>
    <t>久保内</t>
    <rPh sb="0" eb="2">
      <t>クボ</t>
    </rPh>
    <rPh sb="2" eb="3">
      <t>ナイ</t>
    </rPh>
    <phoneticPr fontId="4"/>
  </si>
  <si>
    <t>虻田</t>
    <rPh sb="0" eb="2">
      <t>アブタ</t>
    </rPh>
    <phoneticPr fontId="4"/>
  </si>
  <si>
    <t>洞爺温泉</t>
    <rPh sb="0" eb="2">
      <t>トウヤ</t>
    </rPh>
    <rPh sb="2" eb="4">
      <t>オンセン</t>
    </rPh>
    <phoneticPr fontId="4"/>
  </si>
  <si>
    <t>とうや</t>
  </si>
  <si>
    <t>豊浦</t>
    <rPh sb="0" eb="2">
      <t>トヨウラ</t>
    </rPh>
    <phoneticPr fontId="4"/>
  </si>
  <si>
    <t>大岸</t>
    <rPh sb="0" eb="2">
      <t>オオキシ</t>
    </rPh>
    <phoneticPr fontId="4"/>
  </si>
  <si>
    <t>礼文華</t>
    <rPh sb="0" eb="2">
      <t>レブン</t>
    </rPh>
    <rPh sb="2" eb="3">
      <t>ハナ</t>
    </rPh>
    <phoneticPr fontId="4"/>
  </si>
  <si>
    <t>山梨</t>
    <rPh sb="0" eb="2">
      <t>ヤマナシ</t>
    </rPh>
    <phoneticPr fontId="4"/>
  </si>
  <si>
    <t>新山梨</t>
    <rPh sb="0" eb="1">
      <t>シン</t>
    </rPh>
    <rPh sb="1" eb="3">
      <t>ヤマナシ</t>
    </rPh>
    <phoneticPr fontId="4"/>
  </si>
  <si>
    <t>大和</t>
    <rPh sb="0" eb="2">
      <t>ヤマト</t>
    </rPh>
    <phoneticPr fontId="4"/>
  </si>
  <si>
    <t>新富</t>
    <rPh sb="0" eb="2">
      <t>シントミ</t>
    </rPh>
    <phoneticPr fontId="4"/>
  </si>
  <si>
    <t>美和</t>
    <rPh sb="0" eb="2">
      <t>ミワ</t>
    </rPh>
    <phoneticPr fontId="4"/>
  </si>
  <si>
    <t>壮瞥</t>
    <rPh sb="0" eb="2">
      <t>ソウベツ</t>
    </rPh>
    <phoneticPr fontId="1"/>
  </si>
  <si>
    <t>洞爺湖</t>
    <rPh sb="0" eb="3">
      <t>トウヤコ</t>
    </rPh>
    <phoneticPr fontId="1"/>
  </si>
  <si>
    <t>豊浦</t>
    <rPh sb="0" eb="2">
      <t>トヨウラ</t>
    </rPh>
    <phoneticPr fontId="1"/>
  </si>
  <si>
    <t>参加料計算欄</t>
    <rPh sb="0" eb="3">
      <t>サンカリョウ</t>
    </rPh>
    <rPh sb="3" eb="5">
      <t>ケイサン</t>
    </rPh>
    <rPh sb="5" eb="6">
      <t>ラン</t>
    </rPh>
    <phoneticPr fontId="1" alignment="distributed"/>
  </si>
  <si>
    <t>小計</t>
    <rPh sb="0" eb="1">
      <t>ショウ</t>
    </rPh>
    <rPh sb="1" eb="2">
      <t>ケイ</t>
    </rPh>
    <phoneticPr fontId="1" alignment="distributed"/>
  </si>
  <si>
    <t>支払額</t>
    <rPh sb="0" eb="2">
      <t>シハライ</t>
    </rPh>
    <rPh sb="2" eb="3">
      <t>ガク</t>
    </rPh>
    <phoneticPr fontId="1" alignment="distributed"/>
  </si>
  <si>
    <t>室蘭西</t>
    <rPh sb="0" eb="2">
      <t>ムロラン</t>
    </rPh>
    <rPh sb="2" eb="3">
      <t>ニシ</t>
    </rPh>
    <phoneticPr fontId="1"/>
  </si>
  <si>
    <t>本室蘭</t>
    <rPh sb="0" eb="3">
      <t>モトムロラン</t>
    </rPh>
    <phoneticPr fontId="1"/>
  </si>
  <si>
    <t>登別明日</t>
    <rPh sb="0" eb="2">
      <t>ノボリベツ</t>
    </rPh>
    <rPh sb="2" eb="4">
      <t>アス</t>
    </rPh>
    <phoneticPr fontId="1"/>
  </si>
  <si>
    <t>洞爺</t>
    <rPh sb="0" eb="2">
      <t>トウヤ</t>
    </rPh>
    <phoneticPr fontId="1"/>
  </si>
  <si>
    <t>虻田</t>
    <rPh sb="0" eb="2">
      <t>アブタ</t>
    </rPh>
    <phoneticPr fontId="1"/>
  </si>
  <si>
    <t>伊達</t>
    <rPh sb="0" eb="2">
      <t>ダテ</t>
    </rPh>
    <phoneticPr fontId="1"/>
  </si>
  <si>
    <t>星の丘</t>
    <rPh sb="0" eb="1">
      <t>ホシ</t>
    </rPh>
    <rPh sb="2" eb="3">
      <t>オカ</t>
    </rPh>
    <phoneticPr fontId="1"/>
  </si>
  <si>
    <t>白老</t>
    <rPh sb="0" eb="2">
      <t>シラオイ</t>
    </rPh>
    <phoneticPr fontId="1"/>
  </si>
  <si>
    <t>早来</t>
    <rPh sb="0" eb="2">
      <t>ハヤキタ</t>
    </rPh>
    <phoneticPr fontId="1"/>
  </si>
  <si>
    <t>追分</t>
    <rPh sb="0" eb="2">
      <t>オイワケ</t>
    </rPh>
    <phoneticPr fontId="1"/>
  </si>
  <si>
    <t>厚真</t>
    <rPh sb="0" eb="2">
      <t>アツマ</t>
    </rPh>
    <phoneticPr fontId="1"/>
  </si>
  <si>
    <t>厚南</t>
    <rPh sb="0" eb="1">
      <t>アツシ</t>
    </rPh>
    <rPh sb="1" eb="2">
      <t>ミナミ</t>
    </rPh>
    <phoneticPr fontId="1"/>
  </si>
  <si>
    <t>鵡川</t>
    <rPh sb="0" eb="2">
      <t>ムカワ</t>
    </rPh>
    <phoneticPr fontId="1"/>
  </si>
  <si>
    <t>穂別</t>
    <rPh sb="0" eb="2">
      <t>ホベツ</t>
    </rPh>
    <phoneticPr fontId="1"/>
  </si>
  <si>
    <t>苫小牧東</t>
    <rPh sb="0" eb="3">
      <t>トマコマイ</t>
    </rPh>
    <rPh sb="3" eb="4">
      <t>ヒガシ</t>
    </rPh>
    <phoneticPr fontId="1"/>
  </si>
  <si>
    <t>日高</t>
    <rPh sb="0" eb="2">
      <t>ヒダカ</t>
    </rPh>
    <phoneticPr fontId="1"/>
  </si>
  <si>
    <t>静内</t>
    <rPh sb="0" eb="2">
      <t>シズナイ</t>
    </rPh>
    <phoneticPr fontId="1"/>
  </si>
  <si>
    <t>貫気別</t>
    <rPh sb="0" eb="1">
      <t>カン</t>
    </rPh>
    <rPh sb="1" eb="2">
      <t>キ</t>
    </rPh>
    <rPh sb="2" eb="3">
      <t>ベツ</t>
    </rPh>
    <phoneticPr fontId="1"/>
  </si>
  <si>
    <t>三石</t>
    <rPh sb="0" eb="2">
      <t>ミツイシ</t>
    </rPh>
    <phoneticPr fontId="1"/>
  </si>
  <si>
    <t>浦河第一</t>
    <rPh sb="0" eb="2">
      <t>ウラカワ</t>
    </rPh>
    <rPh sb="2" eb="4">
      <t>ダイイチ</t>
    </rPh>
    <phoneticPr fontId="1"/>
  </si>
  <si>
    <t>浦河第二</t>
    <rPh sb="0" eb="2">
      <t>ウラカワ</t>
    </rPh>
    <rPh sb="2" eb="3">
      <t>ダイ</t>
    </rPh>
    <rPh sb="3" eb="4">
      <t>ニ</t>
    </rPh>
    <phoneticPr fontId="1"/>
  </si>
  <si>
    <t>静内第二</t>
    <rPh sb="0" eb="2">
      <t>シズナイ</t>
    </rPh>
    <rPh sb="2" eb="4">
      <t>ダイニ</t>
    </rPh>
    <phoneticPr fontId="1"/>
  </si>
  <si>
    <t>静内第三</t>
    <rPh sb="0" eb="2">
      <t>シズナイ</t>
    </rPh>
    <rPh sb="2" eb="3">
      <t>ダイ</t>
    </rPh>
    <rPh sb="3" eb="4">
      <t>サン</t>
    </rPh>
    <phoneticPr fontId="1"/>
  </si>
  <si>
    <t>白翔</t>
    <rPh sb="0" eb="1">
      <t>シロ</t>
    </rPh>
    <rPh sb="1" eb="2">
      <t>ショウ</t>
    </rPh>
    <phoneticPr fontId="1"/>
  </si>
  <si>
    <t>虻田</t>
    <rPh sb="0" eb="2">
      <t>アブタ</t>
    </rPh>
    <phoneticPr fontId="7"/>
  </si>
  <si>
    <t>室蘭入江RC</t>
    <rPh sb="0" eb="2">
      <t>ムロラン</t>
    </rPh>
    <rPh sb="2" eb="4">
      <t>イリエ</t>
    </rPh>
    <phoneticPr fontId="1"/>
  </si>
  <si>
    <t>壮瞥</t>
    <rPh sb="0" eb="2">
      <t>ソウベツ</t>
    </rPh>
    <phoneticPr fontId="7"/>
  </si>
  <si>
    <t>洞爺</t>
    <rPh sb="0" eb="2">
      <t>トウヤ</t>
    </rPh>
    <phoneticPr fontId="7"/>
  </si>
  <si>
    <t>星蘭</t>
    <rPh sb="0" eb="1">
      <t>セイ</t>
    </rPh>
    <rPh sb="1" eb="2">
      <t>ラン</t>
    </rPh>
    <phoneticPr fontId="1"/>
  </si>
  <si>
    <t>伊達</t>
    <rPh sb="0" eb="2">
      <t>ダテ</t>
    </rPh>
    <phoneticPr fontId="7"/>
  </si>
  <si>
    <t>室蘭東翔</t>
    <rPh sb="0" eb="2">
      <t>ムロラン</t>
    </rPh>
    <rPh sb="2" eb="3">
      <t>トウ</t>
    </rPh>
    <rPh sb="3" eb="4">
      <t>ショウ</t>
    </rPh>
    <phoneticPr fontId="7"/>
  </si>
  <si>
    <t>翔陽</t>
    <rPh sb="0" eb="1">
      <t>ショウ</t>
    </rPh>
    <rPh sb="1" eb="2">
      <t>ヨウ</t>
    </rPh>
    <phoneticPr fontId="1"/>
  </si>
  <si>
    <t>室蘭栄</t>
    <rPh sb="0" eb="2">
      <t>ムロラン</t>
    </rPh>
    <rPh sb="2" eb="3">
      <t>サカエ</t>
    </rPh>
    <phoneticPr fontId="7"/>
  </si>
  <si>
    <t>室蘭清水丘</t>
    <rPh sb="0" eb="2">
      <t>ムロラン</t>
    </rPh>
    <rPh sb="2" eb="4">
      <t>シミズ</t>
    </rPh>
    <rPh sb="4" eb="5">
      <t>オカ</t>
    </rPh>
    <phoneticPr fontId="7"/>
  </si>
  <si>
    <t>桜蘭</t>
    <rPh sb="0" eb="1">
      <t>サクラ</t>
    </rPh>
    <rPh sb="1" eb="2">
      <t>ラン</t>
    </rPh>
    <phoneticPr fontId="1"/>
  </si>
  <si>
    <t>室蘭工</t>
    <rPh sb="0" eb="2">
      <t>ムロラン</t>
    </rPh>
    <rPh sb="2" eb="3">
      <t>コウ</t>
    </rPh>
    <phoneticPr fontId="7"/>
  </si>
  <si>
    <t>東明</t>
    <rPh sb="0" eb="2">
      <t>トウメイ</t>
    </rPh>
    <phoneticPr fontId="1"/>
  </si>
  <si>
    <t>大谷室蘭</t>
    <rPh sb="0" eb="2">
      <t>オオタニ</t>
    </rPh>
    <rPh sb="2" eb="4">
      <t>ムロラン</t>
    </rPh>
    <phoneticPr fontId="7"/>
  </si>
  <si>
    <t>港北</t>
  </si>
  <si>
    <t>登別青嶺</t>
    <rPh sb="0" eb="2">
      <t>ノボリベツ</t>
    </rPh>
    <rPh sb="2" eb="4">
      <t>セイリョウ</t>
    </rPh>
    <phoneticPr fontId="7"/>
  </si>
  <si>
    <t>旭ケ丘</t>
    <rPh sb="0" eb="1">
      <t>アサヒ</t>
    </rPh>
    <rPh sb="2" eb="3">
      <t>オカ</t>
    </rPh>
    <phoneticPr fontId="4"/>
  </si>
  <si>
    <t>伊達緑丘</t>
    <rPh sb="0" eb="2">
      <t>ダテ</t>
    </rPh>
    <rPh sb="2" eb="4">
      <t>ミドリオカ</t>
    </rPh>
    <phoneticPr fontId="7"/>
  </si>
  <si>
    <t>白老東</t>
    <rPh sb="0" eb="2">
      <t>シラオイ</t>
    </rPh>
    <rPh sb="2" eb="3">
      <t>ヒガシ</t>
    </rPh>
    <phoneticPr fontId="7"/>
  </si>
  <si>
    <t>蘭北</t>
    <rPh sb="0" eb="1">
      <t>ラン</t>
    </rPh>
    <rPh sb="1" eb="2">
      <t>キタ</t>
    </rPh>
    <phoneticPr fontId="4"/>
  </si>
  <si>
    <t>北海道栄</t>
    <rPh sb="0" eb="3">
      <t>ホッカイドウ</t>
    </rPh>
    <rPh sb="3" eb="4">
      <t>サカエ</t>
    </rPh>
    <phoneticPr fontId="7"/>
  </si>
  <si>
    <t>苫小牧東</t>
    <rPh sb="0" eb="3">
      <t>トマコマイ</t>
    </rPh>
    <rPh sb="3" eb="4">
      <t>ヒガシ</t>
    </rPh>
    <phoneticPr fontId="7"/>
  </si>
  <si>
    <t>苫小牧西</t>
    <rPh sb="0" eb="3">
      <t>トマコマイ</t>
    </rPh>
    <rPh sb="3" eb="4">
      <t>ニシ</t>
    </rPh>
    <phoneticPr fontId="7"/>
  </si>
  <si>
    <t>平取</t>
    <rPh sb="0" eb="2">
      <t>ビラトリ</t>
    </rPh>
    <phoneticPr fontId="7"/>
  </si>
  <si>
    <t>苫小牧南</t>
    <rPh sb="0" eb="3">
      <t>トマコマイ</t>
    </rPh>
    <rPh sb="3" eb="4">
      <t>ミナミ</t>
    </rPh>
    <phoneticPr fontId="7"/>
  </si>
  <si>
    <t>苫小牧工</t>
    <rPh sb="0" eb="3">
      <t>トマコマイ</t>
    </rPh>
    <rPh sb="3" eb="4">
      <t>コウ</t>
    </rPh>
    <phoneticPr fontId="7"/>
  </si>
  <si>
    <t>苫小牧中央</t>
    <rPh sb="0" eb="3">
      <t>トマコマイ</t>
    </rPh>
    <rPh sb="3" eb="5">
      <t>チュウオウ</t>
    </rPh>
    <phoneticPr fontId="7"/>
  </si>
  <si>
    <t>厚真</t>
    <rPh sb="0" eb="2">
      <t>アツマ</t>
    </rPh>
    <phoneticPr fontId="7"/>
  </si>
  <si>
    <t>大滝</t>
    <rPh sb="0" eb="2">
      <t>オオタキ</t>
    </rPh>
    <phoneticPr fontId="1"/>
  </si>
  <si>
    <t>追分</t>
    <rPh sb="0" eb="2">
      <t>オイワケ</t>
    </rPh>
    <phoneticPr fontId="7"/>
  </si>
  <si>
    <t>穂別</t>
    <rPh sb="0" eb="2">
      <t>ホベツ</t>
    </rPh>
    <phoneticPr fontId="7"/>
  </si>
  <si>
    <t>鵡川</t>
    <rPh sb="0" eb="2">
      <t>ムカワ</t>
    </rPh>
    <phoneticPr fontId="7"/>
  </si>
  <si>
    <t>富川</t>
    <rPh sb="0" eb="2">
      <t>トミカワ</t>
    </rPh>
    <phoneticPr fontId="7"/>
  </si>
  <si>
    <t>静内</t>
    <rPh sb="0" eb="2">
      <t>シズナイ</t>
    </rPh>
    <phoneticPr fontId="7"/>
  </si>
  <si>
    <t>静内農</t>
    <rPh sb="0" eb="2">
      <t>シズナイ</t>
    </rPh>
    <rPh sb="2" eb="3">
      <t>ノウ</t>
    </rPh>
    <phoneticPr fontId="7"/>
  </si>
  <si>
    <t>光陵</t>
    <rPh sb="0" eb="2">
      <t>コウリョウ</t>
    </rPh>
    <phoneticPr fontId="1"/>
  </si>
  <si>
    <t>浦河</t>
    <rPh sb="0" eb="2">
      <t>ウラカワ</t>
    </rPh>
    <phoneticPr fontId="7"/>
  </si>
  <si>
    <t>様似</t>
    <rPh sb="0" eb="2">
      <t>サマニ</t>
    </rPh>
    <phoneticPr fontId="7"/>
  </si>
  <si>
    <t>弥生</t>
    <rPh sb="0" eb="2">
      <t>ヤヨイ</t>
    </rPh>
    <phoneticPr fontId="1"/>
  </si>
  <si>
    <t>和光</t>
    <rPh sb="0" eb="2">
      <t>ワコウ</t>
    </rPh>
    <phoneticPr fontId="1"/>
  </si>
  <si>
    <t>啓北</t>
    <rPh sb="0" eb="2">
      <t>ケイホク</t>
    </rPh>
    <phoneticPr fontId="1"/>
  </si>
  <si>
    <t>光洋</t>
    <rPh sb="0" eb="2">
      <t>コウヨウ</t>
    </rPh>
    <phoneticPr fontId="1"/>
  </si>
  <si>
    <t>開成</t>
    <rPh sb="0" eb="2">
      <t>カイセイ</t>
    </rPh>
    <phoneticPr fontId="1"/>
  </si>
  <si>
    <t>明倫</t>
    <rPh sb="0" eb="2">
      <t>メイリン</t>
    </rPh>
    <phoneticPr fontId="1"/>
  </si>
  <si>
    <t>勇払</t>
    <rPh sb="0" eb="2">
      <t>ユウフツ</t>
    </rPh>
    <phoneticPr fontId="1"/>
  </si>
  <si>
    <t>凌雲</t>
    <rPh sb="0" eb="1">
      <t>リョウ</t>
    </rPh>
    <rPh sb="1" eb="2">
      <t>クモ</t>
    </rPh>
    <phoneticPr fontId="1"/>
  </si>
  <si>
    <t>沼ノ端</t>
    <rPh sb="0" eb="1">
      <t>ヌマ</t>
    </rPh>
    <rPh sb="2" eb="3">
      <t>ハタ</t>
    </rPh>
    <phoneticPr fontId="1"/>
  </si>
  <si>
    <t>植苗</t>
    <rPh sb="0" eb="2">
      <t>ウエナエ</t>
    </rPh>
    <phoneticPr fontId="1"/>
  </si>
  <si>
    <t>啓明</t>
    <rPh sb="0" eb="2">
      <t>ケイメイ</t>
    </rPh>
    <phoneticPr fontId="1"/>
  </si>
  <si>
    <t>明野</t>
    <rPh sb="0" eb="2">
      <t>アケノ</t>
    </rPh>
    <phoneticPr fontId="1"/>
  </si>
  <si>
    <t>緑陵</t>
    <rPh sb="0" eb="1">
      <t>リョク</t>
    </rPh>
    <rPh sb="1" eb="2">
      <t>リョウ</t>
    </rPh>
    <phoneticPr fontId="1"/>
  </si>
  <si>
    <t>青翔</t>
    <rPh sb="0" eb="1">
      <t>アオ</t>
    </rPh>
    <rPh sb="1" eb="2">
      <t>ショウ</t>
    </rPh>
    <phoneticPr fontId="1"/>
  </si>
  <si>
    <t>みなと</t>
    <phoneticPr fontId="4"/>
  </si>
  <si>
    <t>鷲別</t>
    <phoneticPr fontId="1"/>
  </si>
  <si>
    <t>幌別</t>
    <phoneticPr fontId="1"/>
  </si>
  <si>
    <t>登別</t>
    <phoneticPr fontId="1"/>
  </si>
  <si>
    <t>西陵</t>
    <phoneticPr fontId="1"/>
  </si>
  <si>
    <t>緑陽</t>
    <phoneticPr fontId="1"/>
  </si>
  <si>
    <t>仁和</t>
    <rPh sb="0" eb="2">
      <t>ニワ</t>
    </rPh>
    <phoneticPr fontId="1"/>
  </si>
  <si>
    <t>A</t>
    <phoneticPr fontId="1"/>
  </si>
  <si>
    <t>男</t>
    <phoneticPr fontId="1"/>
  </si>
  <si>
    <t>3.12.00</t>
    <phoneticPr fontId="1"/>
  </si>
  <si>
    <t>B</t>
    <phoneticPr fontId="1"/>
  </si>
  <si>
    <t>Noｶｰﾄﾞ</t>
    <phoneticPr fontId="1"/>
  </si>
  <si>
    <t>競技者名ｶﾅ</t>
    <phoneticPr fontId="1"/>
  </si>
  <si>
    <t>苫小牧　花子</t>
    <rPh sb="0" eb="3">
      <t>トマコマイ</t>
    </rPh>
    <rPh sb="4" eb="6">
      <t>ハナコ</t>
    </rPh>
    <phoneticPr fontId="1"/>
  </si>
  <si>
    <t>苫小牧　太郎</t>
    <rPh sb="0" eb="3">
      <t>トマコマイ</t>
    </rPh>
    <rPh sb="4" eb="6">
      <t>タロウ</t>
    </rPh>
    <phoneticPr fontId="1"/>
  </si>
  <si>
    <t>ﾄﾏｺﾏｲ ﾊﾅｺ</t>
    <phoneticPr fontId="1"/>
  </si>
  <si>
    <t>沼ノ端RSC</t>
    <rPh sb="0" eb="1">
      <t>ヌマ</t>
    </rPh>
    <rPh sb="2" eb="3">
      <t>ハタ</t>
    </rPh>
    <phoneticPr fontId="9"/>
  </si>
  <si>
    <t>苫小牧西陸上クラブ</t>
    <rPh sb="0" eb="3">
      <t>トマコマイ</t>
    </rPh>
    <rPh sb="3" eb="4">
      <t>ニシ</t>
    </rPh>
    <rPh sb="4" eb="6">
      <t>リクジョウ</t>
    </rPh>
    <phoneticPr fontId="9"/>
  </si>
  <si>
    <t>清水陸上クラブ</t>
    <rPh sb="0" eb="2">
      <t>シミズ</t>
    </rPh>
    <rPh sb="2" eb="4">
      <t>リクジョウ</t>
    </rPh>
    <phoneticPr fontId="9"/>
  </si>
  <si>
    <t>厚真ｽﾛｰｲﾝｸﾞチーム</t>
    <rPh sb="0" eb="2">
      <t>アツマ</t>
    </rPh>
    <phoneticPr fontId="9"/>
  </si>
  <si>
    <t>男子1500m</t>
    <rPh sb="0" eb="2">
      <t>ダンシ</t>
    </rPh>
    <phoneticPr fontId="9"/>
  </si>
  <si>
    <t>女子走幅跳</t>
    <rPh sb="0" eb="2">
      <t>ジョシ</t>
    </rPh>
    <rPh sb="2" eb="3">
      <t>ハシ</t>
    </rPh>
    <rPh sb="3" eb="5">
      <t>ハバト</t>
    </rPh>
    <phoneticPr fontId="9"/>
  </si>
  <si>
    <t>4.52.15</t>
    <phoneticPr fontId="1"/>
  </si>
  <si>
    <t>8m67</t>
    <phoneticPr fontId="9"/>
  </si>
  <si>
    <t>　</t>
    <phoneticPr fontId="9"/>
  </si>
  <si>
    <t>C</t>
    <phoneticPr fontId="9"/>
  </si>
  <si>
    <t>ﾄﾏｺﾏｲ ﾀﾛｳ</t>
    <phoneticPr fontId="1"/>
  </si>
  <si>
    <t>高校・一般</t>
    <rPh sb="0" eb="2">
      <t>コウコウ</t>
    </rPh>
    <rPh sb="3" eb="5">
      <t xml:space="preserve">イッパン </t>
    </rPh>
    <phoneticPr fontId="9"/>
  </si>
  <si>
    <t>小学生</t>
  </si>
  <si>
    <t>一般</t>
  </si>
  <si>
    <t>高校・一般</t>
  </si>
  <si>
    <t>参加種目2</t>
    <rPh sb="0" eb="2">
      <t>サンカ</t>
    </rPh>
    <rPh sb="2" eb="4">
      <t>シュモク</t>
    </rPh>
    <phoneticPr fontId="1"/>
  </si>
  <si>
    <t>1 男子100m</t>
    <rPh sb="2" eb="4">
      <t xml:space="preserve">ダンシ </t>
    </rPh>
    <phoneticPr fontId="7"/>
  </si>
  <si>
    <t>5 女子100m</t>
    <rPh sb="2" eb="4">
      <t xml:space="preserve">ジョシ </t>
    </rPh>
    <phoneticPr fontId="9"/>
  </si>
  <si>
    <t>6 女子400m</t>
    <rPh sb="2" eb="4">
      <t xml:space="preserve">ジョシ </t>
    </rPh>
    <phoneticPr fontId="9"/>
  </si>
  <si>
    <t>リレー種目1</t>
    <rPh sb="3" eb="5">
      <t>シュモク</t>
    </rPh>
    <phoneticPr fontId="1"/>
  </si>
  <si>
    <t>リレー種目2</t>
    <rPh sb="3" eb="5">
      <t>シュモク</t>
    </rPh>
    <phoneticPr fontId="1"/>
  </si>
  <si>
    <t>2 男子400m</t>
    <rPh sb="2" eb="4">
      <t xml:space="preserve">ダンシ </t>
    </rPh>
    <phoneticPr fontId="7"/>
  </si>
  <si>
    <t>7 女子4X100mR</t>
    <phoneticPr fontId="9"/>
  </si>
  <si>
    <t>3 男子4X100mR</t>
    <phoneticPr fontId="9"/>
  </si>
  <si>
    <t>8 女子4X400mR</t>
    <phoneticPr fontId="9"/>
  </si>
  <si>
    <t>4 男子4X400mR</t>
    <phoneticPr fontId="9"/>
  </si>
  <si>
    <t>3.25.21</t>
    <phoneticPr fontId="9"/>
  </si>
  <si>
    <t>3.50.25</t>
    <phoneticPr fontId="9"/>
  </si>
  <si>
    <t>B</t>
    <phoneticPr fontId="9"/>
  </si>
  <si>
    <t>A</t>
    <phoneticPr fontId="9"/>
  </si>
  <si>
    <r>
      <rPr>
        <b/>
        <sz val="16"/>
        <color indexed="8"/>
        <rFont val="ＭＳ Ｐゴシック"/>
        <family val="3"/>
        <charset val="128"/>
      </rPr>
      <t>申込一覧</t>
    </r>
    <r>
      <rPr>
        <sz val="16"/>
        <color indexed="8"/>
        <rFont val="ＭＳ Ｐゴシック"/>
        <family val="3"/>
        <charset val="128"/>
      </rPr>
      <t>【男女兼用です】　　　</t>
    </r>
    <r>
      <rPr>
        <sz val="12"/>
        <color indexed="8"/>
        <rFont val="ＭＳ Ｐゴシック"/>
        <family val="3"/>
        <charset val="128"/>
      </rPr>
      <t>白セルは入力、</t>
    </r>
    <r>
      <rPr>
        <sz val="12"/>
        <color theme="3" tint="0.39997558519241921"/>
        <rFont val="ＭＳ Ｐゴシック"/>
        <family val="2"/>
        <charset val="128"/>
      </rPr>
      <t>青色セル</t>
    </r>
    <r>
      <rPr>
        <sz val="12"/>
        <color indexed="8"/>
        <rFont val="ＭＳ Ｐゴシック"/>
        <family val="3"/>
        <charset val="128"/>
      </rPr>
      <t>はリストより選択、</t>
    </r>
    <r>
      <rPr>
        <sz val="12"/>
        <color indexed="10"/>
        <rFont val="ＭＳ Ｐゴシック"/>
        <family val="3"/>
        <charset val="128"/>
      </rPr>
      <t>赤セル</t>
    </r>
    <r>
      <rPr>
        <sz val="12"/>
        <color theme="1"/>
        <rFont val="ＭＳ Ｐゴシック"/>
        <family val="2"/>
        <charset val="128"/>
      </rPr>
      <t>黒セル</t>
    </r>
    <r>
      <rPr>
        <sz val="12"/>
        <color indexed="8"/>
        <rFont val="ＭＳ Ｐゴシック"/>
        <family val="3"/>
        <charset val="128"/>
      </rPr>
      <t>は入力禁止</t>
    </r>
    <rPh sb="0" eb="2">
      <t>モウシコミ</t>
    </rPh>
    <rPh sb="2" eb="4">
      <t>イチラン</t>
    </rPh>
    <rPh sb="5" eb="7">
      <t>ダンジョ</t>
    </rPh>
    <rPh sb="7" eb="9">
      <t>ケンヨウ</t>
    </rPh>
    <rPh sb="15" eb="16">
      <t>シロ</t>
    </rPh>
    <rPh sb="19" eb="21">
      <t>ニュウリョク</t>
    </rPh>
    <rPh sb="22" eb="23">
      <t>アオ</t>
    </rPh>
    <rPh sb="23" eb="24">
      <t>イロ</t>
    </rPh>
    <rPh sb="32" eb="34">
      <t>センタク</t>
    </rPh>
    <rPh sb="35" eb="36">
      <t>アカ</t>
    </rPh>
    <rPh sb="38" eb="39">
      <t xml:space="preserve">クロセル </t>
    </rPh>
    <rPh sb="42" eb="44">
      <t>ニュウリョク</t>
    </rPh>
    <rPh sb="44" eb="46">
      <t>キンシ</t>
    </rPh>
    <phoneticPr fontId="1"/>
  </si>
  <si>
    <t>競技者NO</t>
  </si>
  <si>
    <t>所属コード1</t>
  </si>
  <si>
    <t>所属コード2</t>
  </si>
  <si>
    <t>ナンバー2</t>
  </si>
  <si>
    <t>競技者名カナ</t>
  </si>
  <si>
    <t>競技者名略称</t>
  </si>
  <si>
    <t>性別</t>
  </si>
  <si>
    <t>個人所属地名</t>
  </si>
  <si>
    <t>陸連コード</t>
  </si>
  <si>
    <t>参加競技-競技コード1</t>
  </si>
  <si>
    <t>参加競技-自己記録1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</si>
  <si>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</si>
  <si>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</si>
  <si>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</si>
  <si>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</si>
  <si>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</si>
  <si>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</si>
  <si>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</si>
  <si>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</si>
  <si>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</si>
  <si>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</si>
  <si>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</si>
  <si>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参加競技-記録FLG4</t>
  </si>
  <si>
    <t>参加競技-競技コード5</t>
  </si>
  <si>
    <t>参加競技-自己記録5</t>
  </si>
  <si>
    <t>参加競技-オープン参加FLG5</t>
  </si>
  <si>
    <t>≪役職名；競技者係、出発、スターター、風力、マーシャル、監察、記録、写真判定、跳躍、投擲、一任≫</t>
  </si>
  <si>
    <t>NC代</t>
    <rPh sb="2" eb="3">
      <t xml:space="preserve">ダイキン </t>
    </rPh>
    <phoneticPr fontId="9"/>
  </si>
  <si>
    <t>競技者名英字</t>
  </si>
  <si>
    <t>国籍</t>
  </si>
  <si>
    <t>2023年9月9日（土）：第9回苫小牧白鳥ライオンズクラブ杯　兼第31回　北海道陸上競技フェスティバル　苫小牧会場</t>
    <rPh sb="4" eb="5">
      <t xml:space="preserve">ネン </t>
    </rPh>
    <rPh sb="6" eb="7">
      <t xml:space="preserve">ガツ </t>
    </rPh>
    <rPh sb="8" eb="9">
      <t xml:space="preserve">ニチ </t>
    </rPh>
    <rPh sb="13" eb="14">
      <t xml:space="preserve">ダイ </t>
    </rPh>
    <rPh sb="15" eb="16">
      <t/>
    </rPh>
    <phoneticPr fontId="9"/>
  </si>
  <si>
    <t>42 小学1年男子100m</t>
    <rPh sb="3" eb="5">
      <t xml:space="preserve">ショウガク </t>
    </rPh>
    <rPh sb="6" eb="7">
      <t xml:space="preserve">ネン </t>
    </rPh>
    <rPh sb="7" eb="9">
      <t xml:space="preserve">ダンシ </t>
    </rPh>
    <phoneticPr fontId="7"/>
  </si>
  <si>
    <t>43 小学1年男子ジャベリックボール投</t>
    <rPh sb="3" eb="4">
      <t xml:space="preserve">ショウガク </t>
    </rPh>
    <rPh sb="6" eb="7">
      <t xml:space="preserve">ネン </t>
    </rPh>
    <rPh sb="7" eb="9">
      <t xml:space="preserve">ダンシ </t>
    </rPh>
    <rPh sb="18" eb="19">
      <t xml:space="preserve">ナゲ </t>
    </rPh>
    <phoneticPr fontId="9"/>
  </si>
  <si>
    <t>44 小学2年男子100m</t>
    <rPh sb="3" eb="5">
      <t xml:space="preserve">ショウガク </t>
    </rPh>
    <rPh sb="6" eb="7">
      <t xml:space="preserve">ネン </t>
    </rPh>
    <rPh sb="7" eb="9">
      <t xml:space="preserve">ダンシ </t>
    </rPh>
    <phoneticPr fontId="6"/>
  </si>
  <si>
    <t>45 小学2年男子ジャベリックボール投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</si>
  <si>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46 小学3年男子100m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</si>
  <si>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47 小学3年男子800m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</si>
  <si>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48 小学3年男子走幅跳</t>
    <rPh sb="3" eb="4">
      <t xml:space="preserve">ショウガク </t>
    </rPh>
    <rPh sb="6" eb="7">
      <t xml:space="preserve">ネン </t>
    </rPh>
    <rPh sb="7" eb="9">
      <t xml:space="preserve">ダンシ </t>
    </rPh>
    <rPh sb="10" eb="12">
      <t xml:space="preserve">ハバトビ </t>
    </rPh>
    <phoneticPr fontId="9"/>
  </si>
  <si>
    <t>49 小学3年男子ジャベリックボール投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</si>
  <si>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50 小学4年男子100m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</si>
  <si>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51 小学4年男子800m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</si>
  <si>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52 小学4年男子走幅跳</t>
    <rPh sb="3" eb="5">
      <t xml:space="preserve">ショウガク </t>
    </rPh>
    <rPh sb="6" eb="7">
      <t xml:space="preserve">ネン </t>
    </rPh>
    <rPh sb="7" eb="9">
      <t xml:space="preserve">ダンシ </t>
    </rPh>
    <rPh sb="10" eb="12">
      <t xml:space="preserve">ハバトビ </t>
    </rPh>
    <phoneticPr fontId="9"/>
  </si>
  <si>
    <t>53 小学4年男子ジャベリックボール投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</si>
  <si>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54 小学5年男子100m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</si>
  <si>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55 小学5年男子1500m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</si>
  <si>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56 小学5年男子80mH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</si>
  <si>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57 小学5年男子走高跳</t>
    <rPh sb="3" eb="5">
      <t xml:space="preserve">ショウガク </t>
    </rPh>
    <rPh sb="6" eb="7">
      <t xml:space="preserve">ネン </t>
    </rPh>
    <rPh sb="7" eb="9">
      <t xml:space="preserve">ダンシ </t>
    </rPh>
    <rPh sb="10" eb="12">
      <t xml:space="preserve">タカトビ </t>
    </rPh>
    <phoneticPr fontId="9"/>
  </si>
  <si>
    <t>58 小学5年男子走幅跳</t>
    <rPh sb="3" eb="5">
      <t xml:space="preserve">ショウガク </t>
    </rPh>
    <rPh sb="6" eb="7">
      <t xml:space="preserve">ネン </t>
    </rPh>
    <rPh sb="7" eb="9">
      <t xml:space="preserve">ダンシ </t>
    </rPh>
    <rPh sb="9" eb="12">
      <t xml:space="preserve">ハシリハバトビ </t>
    </rPh>
    <phoneticPr fontId="9"/>
  </si>
  <si>
    <t>59 小学5年男子ジャベリックボール投</t>
    <rPh sb="3" eb="5">
      <t xml:space="preserve">ショウガク </t>
    </rPh>
    <rPh sb="6" eb="7">
      <t xml:space="preserve">ネン </t>
    </rPh>
    <rPh sb="7" eb="9">
      <t xml:space="preserve">ダンシ </t>
    </rPh>
    <rPh sb="18" eb="19">
      <t xml:space="preserve">ナゲ </t>
    </rPh>
    <phoneticPr fontId="9"/>
  </si>
  <si>
    <t>60 小学6年男子100m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</si>
  <si>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61 小学6年男子1500m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</si>
  <si>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62 小学6年男子80mH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</si>
  <si>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63 小学6年男子走高跳</t>
    <rPh sb="3" eb="5">
      <t xml:space="preserve">ショウガク </t>
    </rPh>
    <rPh sb="6" eb="7">
      <t xml:space="preserve">ネン </t>
    </rPh>
    <rPh sb="7" eb="9">
      <t xml:space="preserve">ダンシ </t>
    </rPh>
    <rPh sb="10" eb="11">
      <t xml:space="preserve">タカトビ </t>
    </rPh>
    <phoneticPr fontId="9"/>
  </si>
  <si>
    <t>64 小学6年男子走幅跳</t>
    <rPh sb="3" eb="5">
      <t xml:space="preserve">ショウガク </t>
    </rPh>
    <rPh sb="6" eb="7">
      <t xml:space="preserve">ネン </t>
    </rPh>
    <rPh sb="7" eb="9">
      <t xml:space="preserve">ダンシ </t>
    </rPh>
    <rPh sb="9" eb="12">
      <t xml:space="preserve">ハシリハバトビ </t>
    </rPh>
    <phoneticPr fontId="9"/>
  </si>
  <si>
    <t>65 小学6年男子砲丸投</t>
    <rPh sb="3" eb="5">
      <t xml:space="preserve">ショウガク </t>
    </rPh>
    <rPh sb="6" eb="9">
      <t xml:space="preserve">ネンダンシ </t>
    </rPh>
    <rPh sb="9" eb="12">
      <t xml:space="preserve">ホウガンナゲ </t>
    </rPh>
    <phoneticPr fontId="9"/>
  </si>
  <si>
    <t>66 小学6年男子ジャベリックボール投</t>
    <rPh sb="3" eb="5">
      <t xml:space="preserve">ショウガク </t>
    </rPh>
    <rPh sb="6" eb="9">
      <t xml:space="preserve">ネンダンシ </t>
    </rPh>
    <phoneticPr fontId="9"/>
  </si>
  <si>
    <t>67 小学1年女子100m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</si>
  <si>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68 小学1年女子ジャベリックボール投</t>
    <rPh sb="3" eb="5">
      <t xml:space="preserve">ショウガク </t>
    </rPh>
    <rPh sb="6" eb="7">
      <t xml:space="preserve">ネン </t>
    </rPh>
    <rPh sb="7" eb="9">
      <t xml:space="preserve">ジョシ </t>
    </rPh>
    <rPh sb="18" eb="19">
      <t xml:space="preserve">ナゲ </t>
    </rPh>
    <phoneticPr fontId="9"/>
  </si>
  <si>
    <t>69 小学2年女子100m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</si>
  <si>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70 小学2年女子ジャベリックボール投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</si>
  <si>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71 小学3年女子100m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</si>
  <si>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72 小学3年女子800m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</si>
  <si>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73 小学3年女子走幅跳</t>
    <rPh sb="3" eb="4">
      <t xml:space="preserve">ショウガク </t>
    </rPh>
    <rPh sb="6" eb="7">
      <t xml:space="preserve">ネン </t>
    </rPh>
    <rPh sb="7" eb="9">
      <t xml:space="preserve">ジョシ </t>
    </rPh>
    <rPh sb="9" eb="12">
      <t xml:space="preserve">ハシリハバトビ </t>
    </rPh>
    <phoneticPr fontId="9"/>
  </si>
  <si>
    <t>74 小学3年女子ジャベリックボール投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</si>
  <si>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75 小学4年女子100m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</si>
  <si>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76 小学4年女子800m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</si>
  <si>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77 小学4年女子走幅跳</t>
    <rPh sb="3" eb="5">
      <t xml:space="preserve">ショウガク </t>
    </rPh>
    <rPh sb="6" eb="7">
      <t xml:space="preserve">ネン </t>
    </rPh>
    <rPh sb="7" eb="9">
      <t xml:space="preserve">ジョシ </t>
    </rPh>
    <rPh sb="9" eb="12">
      <t xml:space="preserve">ハシリハバトビ </t>
    </rPh>
    <phoneticPr fontId="9"/>
  </si>
  <si>
    <t>78 小学4年女子ジャベリックボール投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</si>
  <si>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79 小学5年女子100m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</si>
  <si>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80 小学5年女子800m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</si>
  <si>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81 小学5年女子80mH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</si>
  <si>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82 小学5年女子走高跳</t>
    <rPh sb="3" eb="5">
      <t xml:space="preserve">ショウガク </t>
    </rPh>
    <rPh sb="6" eb="7">
      <t xml:space="preserve">ネン </t>
    </rPh>
    <rPh sb="7" eb="9">
      <t xml:space="preserve">ジョシ </t>
    </rPh>
    <rPh sb="9" eb="12">
      <t xml:space="preserve">ハシリタカトビ </t>
    </rPh>
    <phoneticPr fontId="9"/>
  </si>
  <si>
    <t>83 小学5年女子走幅跳</t>
    <rPh sb="3" eb="5">
      <t xml:space="preserve">ショウガク </t>
    </rPh>
    <rPh sb="6" eb="7">
      <t xml:space="preserve">ネン </t>
    </rPh>
    <rPh sb="7" eb="9">
      <t xml:space="preserve">ジョシ </t>
    </rPh>
    <rPh sb="10" eb="12">
      <t xml:space="preserve">ハバトビ </t>
    </rPh>
    <phoneticPr fontId="9"/>
  </si>
  <si>
    <t>84 小学5年女子ジャベリックボール投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</si>
  <si>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85 小学6年女子100m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</si>
  <si>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86 小学6年女子800m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</si>
  <si>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87 小学6年女子80mH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</si>
  <si>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88 小学6年女子走高跳</t>
    <rPh sb="3" eb="5">
      <t xml:space="preserve">ショウガク </t>
    </rPh>
    <rPh sb="6" eb="7">
      <t xml:space="preserve">ネン </t>
    </rPh>
    <rPh sb="7" eb="9">
      <t xml:space="preserve">ジョシ </t>
    </rPh>
    <rPh sb="9" eb="12">
      <t xml:space="preserve">ハシリタカトビ </t>
    </rPh>
    <phoneticPr fontId="9"/>
  </si>
  <si>
    <t>89 小学6年女子　走幅跳</t>
    <rPh sb="3" eb="5">
      <t xml:space="preserve">ショウガク </t>
    </rPh>
    <rPh sb="6" eb="7">
      <t xml:space="preserve">ネン </t>
    </rPh>
    <rPh sb="7" eb="9">
      <t xml:space="preserve">ジョシ </t>
    </rPh>
    <rPh sb="10" eb="13">
      <t xml:space="preserve">ハシリハバトビ </t>
    </rPh>
    <phoneticPr fontId="9"/>
  </si>
  <si>
    <t>90 小学6年女子砲丸投</t>
    <rPh sb="3" eb="5">
      <t xml:space="preserve">ショウガク </t>
    </rPh>
    <rPh sb="6" eb="7">
      <t xml:space="preserve">ネン </t>
    </rPh>
    <rPh sb="7" eb="9">
      <t xml:space="preserve">ジョシ </t>
    </rPh>
    <rPh sb="9" eb="12">
      <t xml:space="preserve">ホウガンナゲ </t>
    </rPh>
    <phoneticPr fontId="9"/>
  </si>
  <si>
    <t>91 小学6年女子ジャベリックボール投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</si>
  <si>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92 小学4年男子 4×100mR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</si>
  <si>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93 小学5年男子4×100mR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</si>
  <si>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94 小学6年男子4×100mR</t>
    <rPh sb="3" eb="5">
      <t xml:space="preserve">ショウガク </t>
    </rPh>
    <rPh sb="6" eb="7">
      <t xml:space="preserve">ネン </t>
    </rPh>
    <rPh sb="7" eb="9">
      <t xml:space="preserve">ダンシ </t>
    </rPh>
    <phoneticPr fontId="9"/>
  </si>
  <si>
    <t>95 小学4年女子4×100mR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</si>
  <si>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96 小学5年女子4×100mR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</si>
  <si>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t>97 小学6年女子4×100mR</t>
    <rPh sb="3" eb="5">
      <t xml:space="preserve">ショウガク </t>
    </rPh>
    <rPh sb="6" eb="7">
      <t xml:space="preserve">ネン </t>
    </rPh>
    <rPh sb="7" eb="9">
      <t xml:space="preserve">ジョシ </t>
    </rPh>
    <phoneticPr fontId="9"/>
  </si>
  <si>
    <r>
      <t>団体略称
（</t>
    </r>
    <r>
      <rPr>
        <b/>
        <sz val="12"/>
        <color rgb="FFFF0000"/>
        <rFont val="ＭＳ Ｐ明朝"/>
        <family val="1"/>
        <charset val="128"/>
      </rPr>
      <t>6文字以内</t>
    </r>
    <r>
      <rPr>
        <b/>
        <sz val="12"/>
        <rFont val="ＭＳ Ｐ明朝"/>
        <family val="1"/>
        <charset val="128"/>
      </rPr>
      <t>、プログラムに掲載する団体名）</t>
    </r>
    <rPh sb="0" eb="2">
      <t>ダンタイ</t>
    </rPh>
    <rPh sb="2" eb="4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</si>
</sst>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2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1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FF0000"/>
      <name val="Yu Gothic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theme="0" tint="-0.89999084444715716"/>
      <name val="ＭＳ Ｐ明朝"/>
      <family val="1"/>
      <charset val="128"/>
    </font>
    <font>
      <b/>
      <sz val="9"/>
      <color rgb="FF000000"/>
      <name val="ＭＳ Ｐゴシック"/>
      <family val="2"/>
      <charset val="128"/>
    </font>
    <font>
      <sz val="12"/>
      <color theme="3" tint="0.39997558519241921"/>
      <name val="ＭＳ Ｐゴシック"/>
      <family val="2"/>
      <charset val="128"/>
    </font>
    <font>
      <sz val="9"/>
      <color theme="4" tint="-0.249977111117893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9"/>
      <color theme="3" tint="0.3999755851924192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9"/>
      <color rgb="FF0070C0"/>
      <name val="ＭＳ Ｐゴシック"/>
      <family val="2"/>
      <charset val="128"/>
    </font>
    <font>
      <sz val="9"/>
      <color rgb="FF0070C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9"/>
      <color theme="3" tint="0.3999755851924192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5DAF1"/>
        <bgColor indexed="64"/>
      </patternFill>
    </fill>
    <fill>
      <patternFill patternType="solid">
        <fgColor theme="0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</cellStyleXfs>
  <cellXfs count="287">
    <xf numFmtId="0" fontId="0" fillId="0" borderId="0" xfId="0">
      <alignment vertical="center"/>
    </xf>
    <xf numFmtId="0" fontId="8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0" fillId="0" borderId="1" xfId="3" applyFont="1" applyBorder="1">
      <alignment vertical="center"/>
    </xf>
    <xf numFmtId="0" fontId="10" fillId="0" borderId="2" xfId="3" applyFont="1" applyBorder="1">
      <alignment vertical="center"/>
    </xf>
    <xf numFmtId="0" fontId="8" fillId="0" borderId="0" xfId="3" applyFont="1">
      <alignment vertical="center"/>
    </xf>
    <xf numFmtId="0" fontId="1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14" fillId="0" borderId="0" xfId="3" applyFont="1" applyAlignment="1">
      <alignment vertical="center" shrinkToFi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15" fillId="0" borderId="0" xfId="3" applyFont="1" applyAlignment="1">
      <alignment horizontal="left" vertical="top"/>
    </xf>
    <xf numFmtId="0" fontId="14" fillId="0" borderId="0" xfId="3" applyFont="1" applyAlignment="1">
      <alignment horizontal="center" vertical="center" shrinkToFit="1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7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applyNumberFormat="1" applyFont="1">
      <alignment vertical="center"/>
    </xf>
    <xf numFmtId="0" fontId="3" fillId="0" borderId="0" xfId="3" applyFo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7" fillId="0" borderId="0" xfId="3" applyFont="1">
      <alignment vertical="center"/>
    </xf>
    <xf numFmtId="0" fontId="22" fillId="0" borderId="0" xfId="3" applyFont="1">
      <alignment vertical="center"/>
    </xf>
    <xf numFmtId="0" fontId="22" fillId="0" borderId="0" xfId="3" applyFont="1" applyAlignment="1">
      <alignment vertical="center" shrinkToFit="1"/>
    </xf>
    <xf numFmtId="0" fontId="20" fillId="0" borderId="0" xfId="3" applyFont="1">
      <alignment vertical="center"/>
    </xf>
    <xf numFmtId="0" fontId="20" fillId="0" borderId="9" xfId="3" applyFont="1" applyBorder="1" applyAlignment="1">
      <alignment horizontal="center" vertical="center"/>
    </xf>
    <xf numFmtId="0" fontId="21" fillId="2" borderId="0" xfId="3" applyFont="1" applyFill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23" fillId="3" borderId="10" xfId="3" applyFont="1" applyFill="1" applyBorder="1">
      <alignment vertical="center"/>
    </xf>
    <xf numFmtId="0" fontId="23" fillId="3" borderId="11" xfId="3" applyFont="1" applyFill="1" applyBorder="1" applyAlignment="1">
      <alignment vertical="center" wrapText="1"/>
    </xf>
    <xf numFmtId="0" fontId="22" fillId="3" borderId="11" xfId="3" applyFont="1" applyFill="1" applyBorder="1">
      <alignment vertical="center"/>
    </xf>
    <xf numFmtId="0" fontId="20" fillId="3" borderId="11" xfId="3" applyFont="1" applyFill="1" applyBorder="1" applyAlignment="1">
      <alignment vertical="center" wrapText="1"/>
    </xf>
    <xf numFmtId="0" fontId="24" fillId="3" borderId="11" xfId="3" applyFont="1" applyFill="1" applyBorder="1">
      <alignment vertical="center"/>
    </xf>
    <xf numFmtId="0" fontId="20" fillId="3" borderId="11" xfId="3" applyFont="1" applyFill="1" applyBorder="1">
      <alignment vertical="center"/>
    </xf>
    <xf numFmtId="0" fontId="22" fillId="3" borderId="11" xfId="3" applyFont="1" applyFill="1" applyBorder="1" applyAlignment="1">
      <alignment horizontal="right" vertical="center"/>
    </xf>
    <xf numFmtId="0" fontId="22" fillId="3" borderId="10" xfId="3" applyFont="1" applyFill="1" applyBorder="1" applyAlignment="1">
      <alignment horizontal="center" vertical="center" shrinkToFit="1"/>
    </xf>
    <xf numFmtId="0" fontId="23" fillId="3" borderId="11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/>
    </xf>
    <xf numFmtId="0" fontId="22" fillId="3" borderId="13" xfId="3" applyFont="1" applyFill="1" applyBorder="1" applyAlignment="1">
      <alignment horizontal="center" vertical="center"/>
    </xf>
    <xf numFmtId="0" fontId="23" fillId="3" borderId="13" xfId="3" applyFont="1" applyFill="1" applyBorder="1" applyAlignment="1">
      <alignment vertical="center" wrapText="1"/>
    </xf>
    <xf numFmtId="0" fontId="22" fillId="3" borderId="11" xfId="3" applyFont="1" applyFill="1" applyBorder="1" applyAlignment="1">
      <alignment vertical="center" shrinkToFit="1"/>
    </xf>
    <xf numFmtId="0" fontId="22" fillId="3" borderId="14" xfId="3" applyFont="1" applyFill="1" applyBorder="1">
      <alignment vertical="center"/>
    </xf>
    <xf numFmtId="0" fontId="22" fillId="3" borderId="10" xfId="3" applyFont="1" applyFill="1" applyBorder="1">
      <alignment vertical="center"/>
    </xf>
    <xf numFmtId="0" fontId="22" fillId="3" borderId="12" xfId="3" applyFont="1" applyFill="1" applyBorder="1">
      <alignment vertical="center"/>
    </xf>
    <xf numFmtId="0" fontId="20" fillId="0" borderId="15" xfId="3" applyFont="1" applyBorder="1" applyAlignment="1">
      <alignment horizontal="center" vertical="center"/>
    </xf>
    <xf numFmtId="0" fontId="20" fillId="0" borderId="16" xfId="3" applyFont="1" applyBorder="1" applyAlignment="1">
      <alignment horizontal="left" vertical="center"/>
    </xf>
    <xf numFmtId="0" fontId="20" fillId="0" borderId="7" xfId="3" applyFont="1" applyBorder="1" applyAlignment="1">
      <alignment horizontal="center" vertical="center"/>
    </xf>
    <xf numFmtId="0" fontId="22" fillId="3" borderId="17" xfId="3" applyFont="1" applyFill="1" applyBorder="1">
      <alignment vertical="center"/>
    </xf>
    <xf numFmtId="0" fontId="22" fillId="4" borderId="18" xfId="3" applyFont="1" applyFill="1" applyBorder="1" applyAlignment="1">
      <alignment vertical="center" wrapText="1"/>
    </xf>
    <xf numFmtId="0" fontId="22" fillId="4" borderId="18" xfId="3" applyFont="1" applyFill="1" applyBorder="1">
      <alignment vertical="center"/>
    </xf>
    <xf numFmtId="0" fontId="22" fillId="4" borderId="18" xfId="3" applyFont="1" applyFill="1" applyBorder="1" applyAlignment="1">
      <alignment horizontal="right" vertical="center"/>
    </xf>
    <xf numFmtId="0" fontId="22" fillId="4" borderId="17" xfId="3" applyFont="1" applyFill="1" applyBorder="1" applyAlignment="1">
      <alignment horizontal="center" vertical="center" shrinkToFit="1"/>
    </xf>
    <xf numFmtId="0" fontId="22" fillId="4" borderId="18" xfId="3" applyFont="1" applyFill="1" applyBorder="1" applyAlignment="1">
      <alignment horizontal="center" vertical="center" wrapText="1"/>
    </xf>
    <xf numFmtId="0" fontId="22" fillId="4" borderId="19" xfId="3" applyFont="1" applyFill="1" applyBorder="1" applyAlignment="1">
      <alignment horizontal="center" vertical="center"/>
    </xf>
    <xf numFmtId="0" fontId="22" fillId="4" borderId="20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vertical="center" shrinkToFit="1"/>
    </xf>
    <xf numFmtId="0" fontId="23" fillId="3" borderId="22" xfId="3" applyFont="1" applyFill="1" applyBorder="1" applyAlignment="1">
      <alignment vertical="center" wrapText="1"/>
    </xf>
    <xf numFmtId="0" fontId="22" fillId="3" borderId="23" xfId="3" applyFont="1" applyFill="1" applyBorder="1">
      <alignment vertical="center"/>
    </xf>
    <xf numFmtId="0" fontId="22" fillId="3" borderId="24" xfId="3" applyFont="1" applyFill="1" applyBorder="1">
      <alignment vertical="center"/>
    </xf>
    <xf numFmtId="0" fontId="22" fillId="3" borderId="21" xfId="3" applyFont="1" applyFill="1" applyBorder="1">
      <alignment vertical="center"/>
    </xf>
    <xf numFmtId="0" fontId="22" fillId="3" borderId="25" xfId="3" applyFont="1" applyFill="1" applyBorder="1">
      <alignment vertical="center"/>
    </xf>
    <xf numFmtId="0" fontId="20" fillId="0" borderId="26" xfId="3" applyFont="1" applyBorder="1" applyAlignment="1">
      <alignment horizontal="center" vertical="center"/>
    </xf>
    <xf numFmtId="0" fontId="20" fillId="0" borderId="27" xfId="3" applyFont="1" applyBorder="1" applyAlignment="1">
      <alignment horizontal="left" vertical="center"/>
    </xf>
    <xf numFmtId="0" fontId="20" fillId="0" borderId="28" xfId="3" applyFont="1" applyBorder="1" applyAlignment="1">
      <alignment horizontal="center" vertical="center"/>
    </xf>
    <xf numFmtId="0" fontId="22" fillId="3" borderId="29" xfId="3" applyFont="1" applyFill="1" applyBorder="1">
      <alignment vertical="center"/>
    </xf>
    <xf numFmtId="0" fontId="22" fillId="4" borderId="22" xfId="3" applyFont="1" applyFill="1" applyBorder="1" applyAlignment="1">
      <alignment vertical="center" wrapText="1"/>
    </xf>
    <xf numFmtId="0" fontId="22" fillId="4" borderId="22" xfId="3" applyFont="1" applyFill="1" applyBorder="1" applyAlignment="1">
      <alignment vertical="center" shrinkToFit="1"/>
    </xf>
    <xf numFmtId="0" fontId="22" fillId="4" borderId="30" xfId="3" applyFont="1" applyFill="1" applyBorder="1">
      <alignment vertical="center"/>
    </xf>
    <xf numFmtId="0" fontId="22" fillId="4" borderId="22" xfId="3" applyFont="1" applyFill="1" applyBorder="1">
      <alignment vertical="center"/>
    </xf>
    <xf numFmtId="0" fontId="22" fillId="4" borderId="29" xfId="3" applyFont="1" applyFill="1" applyBorder="1" applyAlignment="1">
      <alignment horizontal="center" vertical="center" shrinkToFit="1"/>
    </xf>
    <xf numFmtId="0" fontId="22" fillId="4" borderId="22" xfId="3" applyFont="1" applyFill="1" applyBorder="1" applyAlignment="1">
      <alignment horizontal="center" vertical="center"/>
    </xf>
    <xf numFmtId="0" fontId="22" fillId="4" borderId="25" xfId="3" applyFont="1" applyFill="1" applyBorder="1" applyAlignment="1">
      <alignment horizontal="center" vertical="center"/>
    </xf>
    <xf numFmtId="0" fontId="22" fillId="4" borderId="21" xfId="3" applyFont="1" applyFill="1" applyBorder="1" applyAlignment="1">
      <alignment horizontal="center" vertical="center"/>
    </xf>
    <xf numFmtId="0" fontId="22" fillId="4" borderId="21" xfId="3" applyFont="1" applyFill="1" applyBorder="1">
      <alignment vertical="center"/>
    </xf>
    <xf numFmtId="0" fontId="22" fillId="4" borderId="29" xfId="3" applyFont="1" applyFill="1" applyBorder="1" applyAlignment="1">
      <alignment vertical="center" shrinkToFit="1"/>
    </xf>
    <xf numFmtId="0" fontId="22" fillId="4" borderId="25" xfId="3" applyFont="1" applyFill="1" applyBorder="1">
      <alignment vertical="center"/>
    </xf>
    <xf numFmtId="0" fontId="20" fillId="0" borderId="27" xfId="3" applyFont="1" applyBorder="1" applyAlignment="1">
      <alignment horizontal="center" vertical="center"/>
    </xf>
    <xf numFmtId="0" fontId="22" fillId="3" borderId="31" xfId="3" applyFont="1" applyFill="1" applyBorder="1">
      <alignment vertical="center"/>
    </xf>
    <xf numFmtId="0" fontId="22" fillId="0" borderId="32" xfId="3" applyFont="1" applyBorder="1">
      <alignment vertical="center"/>
    </xf>
    <xf numFmtId="0" fontId="22" fillId="0" borderId="33" xfId="3" applyFont="1" applyBorder="1">
      <alignment vertical="center"/>
    </xf>
    <xf numFmtId="0" fontId="22" fillId="5" borderId="32" xfId="3" applyFont="1" applyFill="1" applyBorder="1" applyAlignment="1">
      <alignment vertical="center" shrinkToFit="1"/>
    </xf>
    <xf numFmtId="0" fontId="22" fillId="6" borderId="32" xfId="3" applyFont="1" applyFill="1" applyBorder="1">
      <alignment vertical="center"/>
    </xf>
    <xf numFmtId="0" fontId="22" fillId="0" borderId="34" xfId="3" applyFont="1" applyBorder="1">
      <alignment vertical="center"/>
    </xf>
    <xf numFmtId="0" fontId="22" fillId="5" borderId="31" xfId="3" applyFont="1" applyFill="1" applyBorder="1">
      <alignment vertical="center"/>
    </xf>
    <xf numFmtId="0" fontId="22" fillId="0" borderId="35" xfId="3" applyFont="1" applyBorder="1">
      <alignment vertical="center"/>
    </xf>
    <xf numFmtId="0" fontId="22" fillId="0" borderId="36" xfId="3" applyFont="1" applyBorder="1">
      <alignment vertical="center"/>
    </xf>
    <xf numFmtId="0" fontId="20" fillId="0" borderId="37" xfId="3" applyFont="1" applyBorder="1" applyAlignment="1">
      <alignment horizontal="center" vertical="center"/>
    </xf>
    <xf numFmtId="0" fontId="20" fillId="0" borderId="38" xfId="3" applyFont="1" applyBorder="1" applyAlignment="1">
      <alignment horizontal="center" vertical="center"/>
    </xf>
    <xf numFmtId="0" fontId="22" fillId="3" borderId="39" xfId="3" applyFont="1" applyFill="1" applyBorder="1">
      <alignment vertical="center"/>
    </xf>
    <xf numFmtId="0" fontId="22" fillId="0" borderId="40" xfId="3" applyFont="1" applyBorder="1">
      <alignment vertical="center"/>
    </xf>
    <xf numFmtId="0" fontId="22" fillId="0" borderId="41" xfId="3" applyFont="1" applyBorder="1">
      <alignment vertical="center"/>
    </xf>
    <xf numFmtId="0" fontId="20" fillId="0" borderId="42" xfId="3" applyFont="1" applyBorder="1" applyAlignment="1">
      <alignment horizontal="center" vertical="center"/>
    </xf>
    <xf numFmtId="0" fontId="20" fillId="0" borderId="43" xfId="3" applyFont="1" applyBorder="1" applyAlignment="1">
      <alignment horizontal="center" vertical="center"/>
    </xf>
    <xf numFmtId="0" fontId="20" fillId="0" borderId="44" xfId="3" applyFont="1" applyBorder="1" applyAlignment="1">
      <alignment horizontal="center" vertical="center"/>
    </xf>
    <xf numFmtId="0" fontId="22" fillId="7" borderId="40" xfId="3" applyFont="1" applyFill="1" applyBorder="1">
      <alignment vertical="center"/>
    </xf>
    <xf numFmtId="0" fontId="22" fillId="7" borderId="32" xfId="3" applyFont="1" applyFill="1" applyBorder="1" applyAlignment="1">
      <alignment horizontal="center" vertical="center"/>
    </xf>
    <xf numFmtId="0" fontId="28" fillId="0" borderId="9" xfId="0" applyFont="1" applyBorder="1">
      <alignment vertical="center"/>
    </xf>
    <xf numFmtId="0" fontId="22" fillId="0" borderId="32" xfId="3" applyFont="1" applyBorder="1" applyProtection="1">
      <alignment vertical="center"/>
      <protection locked="0"/>
    </xf>
    <xf numFmtId="0" fontId="22" fillId="0" borderId="40" xfId="3" applyFont="1" applyBorder="1" applyProtection="1">
      <alignment vertical="center"/>
      <protection locked="0"/>
    </xf>
    <xf numFmtId="0" fontId="22" fillId="8" borderId="32" xfId="3" applyFont="1" applyFill="1" applyBorder="1" applyProtection="1">
      <alignment vertical="center"/>
      <protection locked="0"/>
    </xf>
    <xf numFmtId="0" fontId="22" fillId="8" borderId="31" xfId="3" applyFont="1" applyFill="1" applyBorder="1" applyAlignment="1" applyProtection="1">
      <alignment horizontal="center" vertical="center" shrinkToFit="1"/>
      <protection locked="0"/>
    </xf>
    <xf numFmtId="0" fontId="22" fillId="0" borderId="36" xfId="3" applyFont="1" applyBorder="1" applyAlignment="1" applyProtection="1">
      <alignment horizontal="center" vertical="center"/>
      <protection locked="0"/>
    </xf>
    <xf numFmtId="41" fontId="2" fillId="0" borderId="16" xfId="0" applyNumberFormat="1" applyFont="1" applyBorder="1">
      <alignment vertical="center"/>
    </xf>
    <xf numFmtId="41" fontId="2" fillId="0" borderId="37" xfId="0" applyNumberFormat="1" applyFont="1" applyBorder="1">
      <alignment vertical="center"/>
    </xf>
    <xf numFmtId="0" fontId="29" fillId="0" borderId="37" xfId="0" applyFont="1" applyBorder="1">
      <alignment vertical="center"/>
    </xf>
    <xf numFmtId="0" fontId="22" fillId="9" borderId="0" xfId="3" applyFont="1" applyFill="1" applyAlignment="1">
      <alignment vertical="center" shrinkToFit="1"/>
    </xf>
    <xf numFmtId="0" fontId="22" fillId="9" borderId="0" xfId="3" applyFont="1" applyFill="1">
      <alignment vertical="center"/>
    </xf>
    <xf numFmtId="0" fontId="22" fillId="9" borderId="11" xfId="3" applyFont="1" applyFill="1" applyBorder="1" applyAlignment="1">
      <alignment horizontal="center" vertical="center" shrinkToFit="1"/>
    </xf>
    <xf numFmtId="0" fontId="23" fillId="9" borderId="11" xfId="3" applyFont="1" applyFill="1" applyBorder="1" applyAlignment="1">
      <alignment horizontal="center" vertical="center" wrapText="1"/>
    </xf>
    <xf numFmtId="0" fontId="22" fillId="9" borderId="11" xfId="3" applyFont="1" applyFill="1" applyBorder="1" applyAlignment="1">
      <alignment horizontal="center" vertical="center"/>
    </xf>
    <xf numFmtId="0" fontId="22" fillId="9" borderId="14" xfId="3" applyFont="1" applyFill="1" applyBorder="1" applyAlignment="1">
      <alignment horizontal="center" vertical="center"/>
    </xf>
    <xf numFmtId="0" fontId="22" fillId="9" borderId="18" xfId="3" applyFont="1" applyFill="1" applyBorder="1" applyAlignment="1">
      <alignment horizontal="center" vertical="center" shrinkToFit="1"/>
    </xf>
    <xf numFmtId="0" fontId="22" fillId="9" borderId="18" xfId="3" applyFont="1" applyFill="1" applyBorder="1" applyAlignment="1">
      <alignment horizontal="center" vertical="center" wrapText="1"/>
    </xf>
    <xf numFmtId="0" fontId="22" fillId="9" borderId="18" xfId="3" applyFont="1" applyFill="1" applyBorder="1" applyAlignment="1">
      <alignment horizontal="center" vertical="center"/>
    </xf>
    <xf numFmtId="0" fontId="22" fillId="9" borderId="51" xfId="3" applyFont="1" applyFill="1" applyBorder="1" applyAlignment="1">
      <alignment horizontal="center" vertical="center"/>
    </xf>
    <xf numFmtId="0" fontId="22" fillId="9" borderId="22" xfId="3" applyFont="1" applyFill="1" applyBorder="1" applyAlignment="1">
      <alignment horizontal="center" vertical="center" shrinkToFit="1"/>
    </xf>
    <xf numFmtId="0" fontId="22" fillId="9" borderId="22" xfId="3" applyFont="1" applyFill="1" applyBorder="1" applyAlignment="1">
      <alignment horizontal="center" vertical="center"/>
    </xf>
    <xf numFmtId="0" fontId="22" fillId="9" borderId="23" xfId="3" applyFont="1" applyFill="1" applyBorder="1" applyAlignment="1">
      <alignment horizontal="center" vertical="center"/>
    </xf>
    <xf numFmtId="0" fontId="22" fillId="9" borderId="31" xfId="3" applyFont="1" applyFill="1" applyBorder="1" applyAlignment="1" applyProtection="1">
      <alignment horizontal="center" vertical="center" shrinkToFit="1"/>
      <protection locked="0"/>
    </xf>
    <xf numFmtId="0" fontId="22" fillId="9" borderId="32" xfId="3" applyFont="1" applyFill="1" applyBorder="1" applyAlignment="1">
      <alignment horizontal="center" vertical="center"/>
    </xf>
    <xf numFmtId="0" fontId="22" fillId="9" borderId="32" xfId="3" applyFont="1" applyFill="1" applyBorder="1" applyAlignment="1" applyProtection="1">
      <alignment horizontal="center" vertical="center"/>
      <protection locked="0"/>
    </xf>
    <xf numFmtId="0" fontId="22" fillId="9" borderId="34" xfId="3" applyFont="1" applyFill="1" applyBorder="1" applyAlignment="1" applyProtection="1">
      <alignment horizontal="center" vertical="center"/>
      <protection locked="0"/>
    </xf>
    <xf numFmtId="0" fontId="22" fillId="0" borderId="36" xfId="3" applyFont="1" applyBorder="1" applyProtection="1">
      <alignment vertical="center"/>
      <protection locked="0"/>
    </xf>
    <xf numFmtId="0" fontId="22" fillId="10" borderId="10" xfId="3" applyFont="1" applyFill="1" applyBorder="1" applyAlignment="1">
      <alignment horizontal="center" vertical="center" wrapText="1" shrinkToFit="1"/>
    </xf>
    <xf numFmtId="0" fontId="23" fillId="10" borderId="11" xfId="3" applyFont="1" applyFill="1" applyBorder="1" applyAlignment="1">
      <alignment horizontal="center" vertical="center" wrapText="1"/>
    </xf>
    <xf numFmtId="0" fontId="22" fillId="10" borderId="12" xfId="3" applyFont="1" applyFill="1" applyBorder="1" applyAlignment="1">
      <alignment horizontal="center" vertical="center"/>
    </xf>
    <xf numFmtId="0" fontId="23" fillId="10" borderId="13" xfId="3" applyFont="1" applyFill="1" applyBorder="1" applyAlignment="1">
      <alignment vertical="center" wrapText="1"/>
    </xf>
    <xf numFmtId="0" fontId="22" fillId="11" borderId="17" xfId="3" applyFont="1" applyFill="1" applyBorder="1" applyAlignment="1">
      <alignment horizontal="center" vertical="center" shrinkToFit="1"/>
    </xf>
    <xf numFmtId="0" fontId="22" fillId="11" borderId="18" xfId="3" applyFont="1" applyFill="1" applyBorder="1" applyAlignment="1">
      <alignment horizontal="center" vertical="center" wrapText="1"/>
    </xf>
    <xf numFmtId="0" fontId="22" fillId="11" borderId="19" xfId="3" applyFont="1" applyFill="1" applyBorder="1" applyAlignment="1">
      <alignment horizontal="center" vertical="center"/>
    </xf>
    <xf numFmtId="0" fontId="22" fillId="11" borderId="29" xfId="3" applyFont="1" applyFill="1" applyBorder="1" applyAlignment="1">
      <alignment horizontal="center" vertical="center" shrinkToFit="1"/>
    </xf>
    <xf numFmtId="0" fontId="22" fillId="11" borderId="22" xfId="3" applyFont="1" applyFill="1" applyBorder="1" applyAlignment="1">
      <alignment horizontal="center" vertical="center"/>
    </xf>
    <xf numFmtId="0" fontId="22" fillId="11" borderId="25" xfId="3" applyFont="1" applyFill="1" applyBorder="1" applyAlignment="1">
      <alignment horizontal="center" vertical="center"/>
    </xf>
    <xf numFmtId="0" fontId="22" fillId="12" borderId="31" xfId="3" applyFont="1" applyFill="1" applyBorder="1" applyAlignment="1" applyProtection="1">
      <alignment horizontal="center" vertical="center" shrinkToFit="1"/>
      <protection locked="0"/>
    </xf>
    <xf numFmtId="0" fontId="3" fillId="14" borderId="50" xfId="0" applyFont="1" applyFill="1" applyBorder="1" applyAlignment="1">
      <alignment horizontal="center" vertical="center"/>
    </xf>
    <xf numFmtId="0" fontId="30" fillId="13" borderId="4" xfId="0" applyFont="1" applyFill="1" applyBorder="1" applyAlignment="1">
      <alignment horizontal="center" vertical="center" wrapText="1" shrinkToFit="1"/>
    </xf>
    <xf numFmtId="0" fontId="30" fillId="13" borderId="5" xfId="0" applyFont="1" applyFill="1" applyBorder="1" applyAlignment="1">
      <alignment horizontal="center" vertical="center"/>
    </xf>
    <xf numFmtId="41" fontId="30" fillId="13" borderId="45" xfId="0" applyNumberFormat="1" applyFont="1" applyFill="1" applyBorder="1">
      <alignment vertical="center"/>
    </xf>
    <xf numFmtId="0" fontId="30" fillId="13" borderId="46" xfId="0" applyFont="1" applyFill="1" applyBorder="1">
      <alignment vertical="center"/>
    </xf>
    <xf numFmtId="41" fontId="30" fillId="13" borderId="48" xfId="0" applyNumberFormat="1" applyFont="1" applyFill="1" applyBorder="1">
      <alignment vertical="center"/>
    </xf>
    <xf numFmtId="0" fontId="30" fillId="13" borderId="49" xfId="0" applyFont="1" applyFill="1" applyBorder="1">
      <alignment vertical="center"/>
    </xf>
    <xf numFmtId="41" fontId="30" fillId="13" borderId="52" xfId="0" applyNumberFormat="1" applyFont="1" applyFill="1" applyBorder="1">
      <alignment vertical="center"/>
    </xf>
    <xf numFmtId="0" fontId="30" fillId="13" borderId="53" xfId="0" applyFont="1" applyFill="1" applyBorder="1">
      <alignment vertical="center"/>
    </xf>
    <xf numFmtId="0" fontId="22" fillId="11" borderId="21" xfId="3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 shrinkToFit="1"/>
    </xf>
    <xf numFmtId="0" fontId="30" fillId="0" borderId="5" xfId="0" applyFont="1" applyBorder="1" applyAlignment="1">
      <alignment horizontal="center" vertical="center"/>
    </xf>
    <xf numFmtId="0" fontId="30" fillId="0" borderId="47" xfId="0" applyFont="1" applyBorder="1">
      <alignment vertical="center"/>
    </xf>
    <xf numFmtId="41" fontId="30" fillId="0" borderId="48" xfId="0" applyNumberFormat="1" applyFont="1" applyBorder="1">
      <alignment vertical="center"/>
    </xf>
    <xf numFmtId="41" fontId="30" fillId="0" borderId="49" xfId="0" applyNumberFormat="1" applyFont="1" applyBorder="1">
      <alignment vertical="center"/>
    </xf>
    <xf numFmtId="41" fontId="30" fillId="0" borderId="52" xfId="0" applyNumberFormat="1" applyFont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 wrapText="1" shrinkToFit="1"/>
    </xf>
    <xf numFmtId="0" fontId="2" fillId="15" borderId="5" xfId="0" applyFont="1" applyFill="1" applyBorder="1" applyAlignment="1">
      <alignment horizontal="center" vertical="center"/>
    </xf>
    <xf numFmtId="41" fontId="2" fillId="15" borderId="45" xfId="0" applyNumberFormat="1" applyFont="1" applyFill="1" applyBorder="1" applyAlignment="1">
      <alignment horizontal="center" vertical="center"/>
    </xf>
    <xf numFmtId="0" fontId="2" fillId="15" borderId="46" xfId="0" applyFont="1" applyFill="1" applyBorder="1">
      <alignment vertical="center"/>
    </xf>
    <xf numFmtId="41" fontId="2" fillId="15" borderId="45" xfId="0" applyNumberFormat="1" applyFont="1" applyFill="1" applyBorder="1">
      <alignment vertical="center"/>
    </xf>
    <xf numFmtId="41" fontId="2" fillId="15" borderId="48" xfId="0" applyNumberFormat="1" applyFont="1" applyFill="1" applyBorder="1" applyAlignment="1">
      <alignment horizontal="center" vertical="center"/>
    </xf>
    <xf numFmtId="0" fontId="2" fillId="15" borderId="49" xfId="0" applyFont="1" applyFill="1" applyBorder="1">
      <alignment vertical="center"/>
    </xf>
    <xf numFmtId="41" fontId="2" fillId="15" borderId="48" xfId="0" applyNumberFormat="1" applyFont="1" applyFill="1" applyBorder="1">
      <alignment vertical="center"/>
    </xf>
    <xf numFmtId="41" fontId="2" fillId="15" borderId="52" xfId="0" applyNumberFormat="1" applyFont="1" applyFill="1" applyBorder="1" applyAlignment="1">
      <alignment horizontal="center" vertical="center"/>
    </xf>
    <xf numFmtId="0" fontId="2" fillId="15" borderId="53" xfId="0" applyFont="1" applyFill="1" applyBorder="1">
      <alignment vertical="center"/>
    </xf>
    <xf numFmtId="41" fontId="2" fillId="15" borderId="52" xfId="0" applyNumberFormat="1" applyFont="1" applyFill="1" applyBorder="1">
      <alignment vertical="center"/>
    </xf>
    <xf numFmtId="0" fontId="29" fillId="0" borderId="37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37" xfId="0" applyFont="1" applyBorder="1" applyAlignment="1">
      <alignment horizontal="left" vertical="center"/>
    </xf>
    <xf numFmtId="0" fontId="35" fillId="0" borderId="37" xfId="3" applyFont="1" applyBorder="1" applyAlignment="1">
      <alignment horizontal="left" vertical="center"/>
    </xf>
    <xf numFmtId="0" fontId="36" fillId="0" borderId="37" xfId="3" applyFont="1" applyBorder="1" applyAlignment="1">
      <alignment horizontal="left" vertical="center"/>
    </xf>
    <xf numFmtId="0" fontId="36" fillId="0" borderId="37" xfId="0" applyFont="1" applyBorder="1" applyAlignment="1">
      <alignment horizontal="left" vertical="center"/>
    </xf>
    <xf numFmtId="0" fontId="37" fillId="0" borderId="37" xfId="3" applyFont="1" applyBorder="1">
      <alignment vertical="center"/>
    </xf>
    <xf numFmtId="0" fontId="38" fillId="0" borderId="9" xfId="0" applyFont="1" applyBorder="1" applyAlignment="1">
      <alignment horizontal="right" vertical="center"/>
    </xf>
    <xf numFmtId="0" fontId="22" fillId="16" borderId="0" xfId="3" applyFont="1" applyFill="1" applyAlignment="1">
      <alignment vertical="center" shrinkToFit="1"/>
    </xf>
    <xf numFmtId="0" fontId="22" fillId="16" borderId="0" xfId="3" applyFont="1" applyFill="1">
      <alignment vertical="center"/>
    </xf>
    <xf numFmtId="0" fontId="22" fillId="16" borderId="10" xfId="3" applyFont="1" applyFill="1" applyBorder="1" applyAlignment="1">
      <alignment horizontal="center" vertical="center" wrapText="1" shrinkToFit="1"/>
    </xf>
    <xf numFmtId="0" fontId="23" fillId="16" borderId="11" xfId="3" applyFont="1" applyFill="1" applyBorder="1" applyAlignment="1">
      <alignment horizontal="center" vertical="center" wrapText="1"/>
    </xf>
    <xf numFmtId="0" fontId="22" fillId="16" borderId="12" xfId="3" applyFont="1" applyFill="1" applyBorder="1" applyAlignment="1">
      <alignment horizontal="center" vertical="center"/>
    </xf>
    <xf numFmtId="0" fontId="23" fillId="16" borderId="13" xfId="3" applyFont="1" applyFill="1" applyBorder="1" applyAlignment="1">
      <alignment vertical="center" wrapText="1"/>
    </xf>
    <xf numFmtId="0" fontId="22" fillId="16" borderId="17" xfId="3" applyFont="1" applyFill="1" applyBorder="1" applyAlignment="1">
      <alignment horizontal="center" vertical="center" shrinkToFit="1"/>
    </xf>
    <xf numFmtId="0" fontId="22" fillId="16" borderId="18" xfId="3" applyFont="1" applyFill="1" applyBorder="1" applyAlignment="1">
      <alignment horizontal="center" vertical="center" wrapText="1"/>
    </xf>
    <xf numFmtId="0" fontId="22" fillId="16" borderId="19" xfId="3" applyFont="1" applyFill="1" applyBorder="1" applyAlignment="1">
      <alignment horizontal="center" vertical="center"/>
    </xf>
    <xf numFmtId="0" fontId="22" fillId="16" borderId="29" xfId="3" applyFont="1" applyFill="1" applyBorder="1" applyAlignment="1">
      <alignment horizontal="center" vertical="center" shrinkToFit="1"/>
    </xf>
    <xf numFmtId="0" fontId="22" fillId="16" borderId="22" xfId="3" applyFont="1" applyFill="1" applyBorder="1" applyAlignment="1">
      <alignment horizontal="center" vertical="center"/>
    </xf>
    <xf numFmtId="0" fontId="22" fillId="16" borderId="25" xfId="3" applyFont="1" applyFill="1" applyBorder="1" applyAlignment="1">
      <alignment horizontal="center" vertical="center"/>
    </xf>
    <xf numFmtId="0" fontId="22" fillId="16" borderId="21" xfId="3" applyFont="1" applyFill="1" applyBorder="1" applyAlignment="1">
      <alignment horizontal="center" vertical="center"/>
    </xf>
    <xf numFmtId="0" fontId="22" fillId="16" borderId="31" xfId="3" applyFont="1" applyFill="1" applyBorder="1" applyAlignment="1" applyProtection="1">
      <alignment horizontal="center" vertical="center" shrinkToFit="1"/>
      <protection locked="0"/>
    </xf>
    <xf numFmtId="0" fontId="22" fillId="16" borderId="32" xfId="3" applyFont="1" applyFill="1" applyBorder="1" applyAlignment="1">
      <alignment horizontal="center" vertical="center"/>
    </xf>
    <xf numFmtId="0" fontId="22" fillId="16" borderId="35" xfId="3" applyFont="1" applyFill="1" applyBorder="1" applyAlignment="1" applyProtection="1">
      <alignment horizontal="center" vertical="center"/>
      <protection locked="0"/>
    </xf>
    <xf numFmtId="0" fontId="22" fillId="16" borderId="36" xfId="3" applyFont="1" applyFill="1" applyBorder="1" applyProtection="1">
      <alignment vertical="center"/>
      <protection locked="0"/>
    </xf>
    <xf numFmtId="0" fontId="28" fillId="0" borderId="9" xfId="0" applyFont="1" applyBorder="1" applyAlignment="1">
      <alignment horizontal="right" vertical="center"/>
    </xf>
    <xf numFmtId="0" fontId="22" fillId="0" borderId="37" xfId="3" applyFont="1" applyBorder="1">
      <alignment vertical="center"/>
    </xf>
    <xf numFmtId="0" fontId="40" fillId="0" borderId="37" xfId="3" applyFont="1" applyBorder="1" applyAlignment="1">
      <alignment horizontal="left" vertical="center"/>
    </xf>
    <xf numFmtId="0" fontId="29" fillId="0" borderId="37" xfId="3" applyFont="1" applyBorder="1" applyAlignment="1">
      <alignment horizontal="left" vertical="center"/>
    </xf>
    <xf numFmtId="0" fontId="0" fillId="0" borderId="42" xfId="0" applyBorder="1">
      <alignment vertical="center"/>
    </xf>
    <xf numFmtId="0" fontId="29" fillId="0" borderId="37" xfId="3" applyFont="1" applyBorder="1">
      <alignment vertical="center"/>
    </xf>
    <xf numFmtId="0" fontId="36" fillId="0" borderId="37" xfId="3" applyFont="1" applyBorder="1">
      <alignment vertical="center"/>
    </xf>
    <xf numFmtId="0" fontId="40" fillId="0" borderId="9" xfId="3" applyFont="1" applyBorder="1" applyAlignment="1">
      <alignment horizontal="right" vertical="center"/>
    </xf>
    <xf numFmtId="0" fontId="36" fillId="0" borderId="9" xfId="3" applyFont="1" applyBorder="1" applyAlignment="1">
      <alignment horizontal="right" vertical="center"/>
    </xf>
    <xf numFmtId="0" fontId="29" fillId="0" borderId="9" xfId="3" applyFont="1" applyBorder="1" applyAlignment="1">
      <alignment horizontal="right" vertical="center"/>
    </xf>
    <xf numFmtId="0" fontId="0" fillId="0" borderId="44" xfId="0" applyBorder="1">
      <alignment vertical="center"/>
    </xf>
    <xf numFmtId="0" fontId="2" fillId="15" borderId="62" xfId="0" applyFont="1" applyFill="1" applyBorder="1">
      <alignment vertical="center"/>
    </xf>
    <xf numFmtId="41" fontId="30" fillId="13" borderId="86" xfId="0" applyNumberFormat="1" applyFont="1" applyFill="1" applyBorder="1">
      <alignment vertical="center"/>
    </xf>
    <xf numFmtId="0" fontId="30" fillId="13" borderId="64" xfId="0" applyFont="1" applyFill="1" applyBorder="1">
      <alignment vertical="center"/>
    </xf>
    <xf numFmtId="0" fontId="2" fillId="0" borderId="50" xfId="0" applyFont="1" applyBorder="1" applyAlignment="1">
      <alignment horizontal="center" vertical="center" wrapText="1"/>
    </xf>
    <xf numFmtId="41" fontId="30" fillId="0" borderId="48" xfId="0" applyNumberFormat="1" applyFont="1" applyBorder="1" applyAlignment="1">
      <alignment horizontal="center" vertical="center"/>
    </xf>
    <xf numFmtId="0" fontId="30" fillId="0" borderId="49" xfId="0" applyFont="1" applyBorder="1">
      <alignment vertical="center"/>
    </xf>
    <xf numFmtId="0" fontId="2" fillId="0" borderId="78" xfId="0" applyFont="1" applyBorder="1" applyAlignment="1">
      <alignment horizontal="center" vertical="center" wrapText="1"/>
    </xf>
    <xf numFmtId="41" fontId="2" fillId="15" borderId="62" xfId="0" applyNumberFormat="1" applyFont="1" applyFill="1" applyBorder="1" applyAlignment="1">
      <alignment horizontal="center" vertical="center"/>
    </xf>
    <xf numFmtId="41" fontId="2" fillId="15" borderId="62" xfId="0" applyNumberFormat="1" applyFont="1" applyFill="1" applyBorder="1">
      <alignment vertical="center"/>
    </xf>
    <xf numFmtId="0" fontId="30" fillId="0" borderId="78" xfId="0" applyFont="1" applyBorder="1">
      <alignment vertical="center"/>
    </xf>
    <xf numFmtId="41" fontId="2" fillId="0" borderId="26" xfId="0" applyNumberFormat="1" applyFont="1" applyBorder="1" applyAlignment="1">
      <alignment horizontal="center" vertical="center"/>
    </xf>
    <xf numFmtId="41" fontId="30" fillId="0" borderId="43" xfId="0" applyNumberFormat="1" applyFont="1" applyBorder="1" applyAlignment="1">
      <alignment horizontal="center" vertical="center"/>
    </xf>
    <xf numFmtId="49" fontId="22" fillId="0" borderId="35" xfId="3" applyNumberFormat="1" applyFont="1" applyBorder="1" applyAlignment="1" applyProtection="1">
      <alignment horizontal="center" vertical="center"/>
      <protection locked="0"/>
    </xf>
    <xf numFmtId="0" fontId="33" fillId="0" borderId="9" xfId="0" applyFont="1" applyBorder="1">
      <alignment vertical="center"/>
    </xf>
    <xf numFmtId="0" fontId="8" fillId="0" borderId="0" xfId="3" applyFont="1" applyAlignment="1">
      <alignment horizontal="center" vertical="center"/>
    </xf>
    <xf numFmtId="0" fontId="10" fillId="0" borderId="5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55" xfId="3" applyFont="1" applyBorder="1" applyAlignment="1">
      <alignment horizontal="center" vertical="center" wrapText="1"/>
    </xf>
    <xf numFmtId="0" fontId="11" fillId="0" borderId="56" xfId="3" applyFont="1" applyBorder="1" applyAlignment="1">
      <alignment horizontal="center" vertical="center" wrapText="1"/>
    </xf>
    <xf numFmtId="0" fontId="11" fillId="0" borderId="57" xfId="3" applyFont="1" applyBorder="1" applyAlignment="1">
      <alignment horizontal="center" vertical="center" wrapText="1"/>
    </xf>
    <xf numFmtId="0" fontId="14" fillId="0" borderId="58" xfId="3" applyFont="1" applyBorder="1" applyAlignment="1">
      <alignment horizontal="center" vertical="center" shrinkToFit="1"/>
    </xf>
    <xf numFmtId="0" fontId="14" fillId="0" borderId="59" xfId="3" applyFont="1" applyBorder="1" applyAlignment="1">
      <alignment horizontal="center" vertical="center" shrinkToFit="1"/>
    </xf>
    <xf numFmtId="0" fontId="14" fillId="0" borderId="60" xfId="3" applyFont="1" applyBorder="1" applyAlignment="1">
      <alignment horizontal="center" vertical="center" shrinkToFit="1"/>
    </xf>
    <xf numFmtId="0" fontId="11" fillId="0" borderId="48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 shrinkToFit="1"/>
    </xf>
    <xf numFmtId="0" fontId="14" fillId="0" borderId="49" xfId="3" applyFont="1" applyBorder="1" applyAlignment="1">
      <alignment horizontal="center" vertical="center" shrinkToFit="1"/>
    </xf>
    <xf numFmtId="0" fontId="11" fillId="0" borderId="48" xfId="3" applyFont="1" applyBorder="1" applyAlignment="1">
      <alignment horizontal="center" vertical="center"/>
    </xf>
    <xf numFmtId="0" fontId="11" fillId="0" borderId="49" xfId="3" applyFont="1" applyBorder="1" applyAlignment="1">
      <alignment horizontal="center" vertical="center"/>
    </xf>
    <xf numFmtId="0" fontId="11" fillId="0" borderId="61" xfId="3" applyFont="1" applyBorder="1" applyAlignment="1">
      <alignment horizontal="center" vertical="center"/>
    </xf>
    <xf numFmtId="0" fontId="11" fillId="0" borderId="62" xfId="3" applyFont="1" applyBorder="1" applyAlignment="1">
      <alignment horizontal="center" vertical="center"/>
    </xf>
    <xf numFmtId="0" fontId="11" fillId="0" borderId="63" xfId="3" applyFont="1" applyBorder="1" applyAlignment="1">
      <alignment horizontal="center" vertical="center"/>
    </xf>
    <xf numFmtId="0" fontId="10" fillId="0" borderId="64" xfId="3" applyFont="1" applyBorder="1" applyAlignment="1">
      <alignment horizontal="center" vertical="center"/>
    </xf>
    <xf numFmtId="0" fontId="10" fillId="0" borderId="62" xfId="3" applyFont="1" applyBorder="1" applyAlignment="1">
      <alignment horizontal="center" vertical="center"/>
    </xf>
    <xf numFmtId="0" fontId="10" fillId="0" borderId="65" xfId="3" applyFont="1" applyBorder="1" applyAlignment="1">
      <alignment horizontal="center" vertical="center"/>
    </xf>
    <xf numFmtId="0" fontId="10" fillId="0" borderId="66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27" fillId="0" borderId="67" xfId="1" applyBorder="1" applyAlignment="1" applyProtection="1">
      <alignment horizontal="center" vertical="center" shrinkToFit="1"/>
    </xf>
    <xf numFmtId="0" fontId="14" fillId="0" borderId="67" xfId="3" applyFont="1" applyBorder="1" applyAlignment="1">
      <alignment horizontal="center" vertical="center" shrinkToFit="1"/>
    </xf>
    <xf numFmtId="0" fontId="14" fillId="0" borderId="53" xfId="3" applyFont="1" applyBorder="1" applyAlignment="1">
      <alignment horizontal="center" vertical="center" shrinkToFit="1"/>
    </xf>
    <xf numFmtId="0" fontId="11" fillId="0" borderId="68" xfId="3" applyFont="1" applyBorder="1" applyAlignment="1">
      <alignment horizontal="center" vertical="center"/>
    </xf>
    <xf numFmtId="0" fontId="11" fillId="0" borderId="69" xfId="3" applyFont="1" applyBorder="1" applyAlignment="1">
      <alignment horizontal="center" vertical="center"/>
    </xf>
    <xf numFmtId="0" fontId="15" fillId="0" borderId="70" xfId="3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11" fillId="0" borderId="71" xfId="3" applyFont="1" applyBorder="1" applyAlignment="1">
      <alignment horizontal="center" vertical="center"/>
    </xf>
    <xf numFmtId="0" fontId="11" fillId="0" borderId="72" xfId="3" applyFont="1" applyBorder="1" applyAlignment="1">
      <alignment horizontal="center" vertical="center"/>
    </xf>
    <xf numFmtId="0" fontId="15" fillId="0" borderId="73" xfId="3" applyFont="1" applyBorder="1" applyAlignment="1">
      <alignment horizontal="center" vertical="center"/>
    </xf>
    <xf numFmtId="41" fontId="2" fillId="14" borderId="74" xfId="0" applyNumberFormat="1" applyFont="1" applyFill="1" applyBorder="1" applyAlignment="1">
      <alignment horizontal="center" vertical="center"/>
    </xf>
    <xf numFmtId="41" fontId="2" fillId="14" borderId="75" xfId="0" applyNumberFormat="1" applyFont="1" applyFill="1" applyBorder="1" applyAlignment="1">
      <alignment horizontal="center" vertical="center"/>
    </xf>
    <xf numFmtId="41" fontId="2" fillId="14" borderId="76" xfId="0" applyNumberFormat="1" applyFont="1" applyFill="1" applyBorder="1" applyAlignment="1">
      <alignment horizontal="center" vertical="center"/>
    </xf>
    <xf numFmtId="41" fontId="2" fillId="0" borderId="74" xfId="0" applyNumberFormat="1" applyFont="1" applyBorder="1" applyAlignment="1">
      <alignment horizontal="center" vertical="center"/>
    </xf>
    <xf numFmtId="41" fontId="2" fillId="0" borderId="75" xfId="0" applyNumberFormat="1" applyFont="1" applyBorder="1" applyAlignment="1">
      <alignment horizontal="center" vertical="center"/>
    </xf>
    <xf numFmtId="41" fontId="2" fillId="0" borderId="76" xfId="0" applyNumberFormat="1" applyFont="1" applyBorder="1" applyAlignment="1">
      <alignment horizontal="center" vertical="center"/>
    </xf>
    <xf numFmtId="41" fontId="2" fillId="0" borderId="87" xfId="0" applyNumberFormat="1" applyFont="1" applyBorder="1" applyAlignment="1">
      <alignment horizontal="center" vertical="center"/>
    </xf>
    <xf numFmtId="41" fontId="2" fillId="0" borderId="88" xfId="0" applyNumberFormat="1" applyFont="1" applyBorder="1" applyAlignment="1">
      <alignment horizontal="center" vertical="center"/>
    </xf>
    <xf numFmtId="41" fontId="2" fillId="0" borderId="64" xfId="0" applyNumberFormat="1" applyFont="1" applyBorder="1" applyAlignment="1">
      <alignment horizontal="center" vertical="center"/>
    </xf>
    <xf numFmtId="41" fontId="2" fillId="0" borderId="6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2" fillId="15" borderId="68" xfId="0" applyFont="1" applyFill="1" applyBorder="1" applyAlignment="1">
      <alignment horizontal="center" vertical="center"/>
    </xf>
    <xf numFmtId="0" fontId="2" fillId="15" borderId="73" xfId="0" applyFont="1" applyFill="1" applyBorder="1" applyAlignment="1">
      <alignment horizontal="center" vertical="center"/>
    </xf>
    <xf numFmtId="0" fontId="30" fillId="13" borderId="68" xfId="0" applyFont="1" applyFill="1" applyBorder="1" applyAlignment="1">
      <alignment horizontal="center" vertical="center"/>
    </xf>
    <xf numFmtId="0" fontId="30" fillId="13" borderId="73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41" fontId="2" fillId="0" borderId="83" xfId="0" applyNumberFormat="1" applyFont="1" applyBorder="1" applyAlignment="1">
      <alignment horizontal="center" vertical="center"/>
    </xf>
    <xf numFmtId="41" fontId="2" fillId="0" borderId="84" xfId="0" applyNumberFormat="1" applyFont="1" applyBorder="1" applyAlignment="1">
      <alignment horizontal="center" vertical="center"/>
    </xf>
    <xf numFmtId="41" fontId="2" fillId="0" borderId="85" xfId="0" applyNumberFormat="1" applyFont="1" applyBorder="1" applyAlignment="1">
      <alignment horizontal="center" vertical="center"/>
    </xf>
    <xf numFmtId="41" fontId="2" fillId="0" borderId="77" xfId="0" applyNumberFormat="1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5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5" xr:uid="{BA8FC3FD-3544-B649-AC80-21C586C338AD}"/>
    <cellStyle name="標準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BF1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60"/>
  <sheetViews>
    <sheetView view="pageBreakPreview" zoomScaleNormal="85" zoomScaleSheetLayoutView="100" workbookViewId="0">
      <selection activeCell="V10" sqref="V10"/>
    </sheetView>
  </sheetViews>
  <sheetFormatPr defaultColWidth="9" defaultRowHeight="14.25"/>
  <cols>
    <col min="1" max="1" width="14.375" style="2" customWidth="1"/>
    <col min="2" max="2" width="6.375" style="2" customWidth="1"/>
    <col min="3" max="3" width="7" style="2" customWidth="1"/>
    <col min="4" max="13" width="6.125" style="2" customWidth="1"/>
    <col min="14" max="14" width="2.5" style="2" customWidth="1"/>
    <col min="15" max="19" width="6.625" style="2" customWidth="1"/>
    <col min="20" max="16384" width="9" style="2"/>
  </cols>
  <sheetData>
    <row r="1" spans="1:18" ht="39.75" customHeight="1" thickBot="1">
      <c r="A1" s="220" t="s">
        <v>0</v>
      </c>
      <c r="B1" s="220"/>
      <c r="C1" s="220"/>
      <c r="D1" s="220"/>
      <c r="E1" s="220"/>
      <c r="F1" s="220"/>
      <c r="J1" s="221" t="s">
        <v>1</v>
      </c>
      <c r="K1" s="222"/>
      <c r="L1" s="3"/>
      <c r="M1" s="4"/>
      <c r="O1" s="5"/>
      <c r="P1" s="5"/>
    </row>
    <row r="2" spans="1:18" ht="15" customHeight="1" thickBot="1">
      <c r="A2" s="1"/>
      <c r="B2" s="1"/>
      <c r="C2" s="1"/>
      <c r="D2" s="1"/>
      <c r="E2" s="1"/>
      <c r="F2" s="1"/>
      <c r="O2" s="5"/>
      <c r="P2" s="5"/>
    </row>
    <row r="3" spans="1:18" ht="39" customHeight="1" thickBot="1">
      <c r="A3" s="223" t="s">
        <v>2</v>
      </c>
      <c r="B3" s="224"/>
      <c r="C3" s="224" t="s">
        <v>271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</row>
    <row r="4" spans="1:18" ht="15.75" customHeight="1" thickBot="1">
      <c r="A4" s="6"/>
      <c r="B4" s="1"/>
      <c r="C4" s="1"/>
      <c r="D4" s="1"/>
      <c r="E4" s="1"/>
      <c r="F4" s="1"/>
      <c r="G4" s="1"/>
      <c r="H4" s="1"/>
      <c r="I4" s="1"/>
      <c r="J4" s="7"/>
      <c r="K4" s="7"/>
      <c r="L4" s="8"/>
      <c r="M4" s="9"/>
      <c r="N4" s="8"/>
    </row>
    <row r="5" spans="1:18" ht="30.75" customHeight="1">
      <c r="A5" s="226" t="s">
        <v>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10"/>
      <c r="P5" s="10"/>
      <c r="Q5" s="10"/>
      <c r="R5" s="10"/>
    </row>
    <row r="6" spans="1:18" ht="51.95" customHeight="1">
      <c r="A6" s="229" t="s">
        <v>328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  <c r="O6" s="10"/>
      <c r="P6" s="10"/>
      <c r="Q6" s="10"/>
      <c r="R6" s="10"/>
    </row>
    <row r="7" spans="1:18" ht="30.75" customHeight="1">
      <c r="A7" s="233" t="s">
        <v>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4"/>
      <c r="O7" s="10"/>
      <c r="P7" s="10"/>
      <c r="Q7" s="10"/>
      <c r="R7" s="10"/>
    </row>
    <row r="8" spans="1:18" ht="30.75" customHeight="1">
      <c r="A8" s="233" t="s">
        <v>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4"/>
      <c r="O8" s="10"/>
      <c r="P8" s="10"/>
      <c r="Q8" s="10"/>
      <c r="R8" s="10"/>
    </row>
    <row r="9" spans="1:18" ht="30.75" customHeight="1" thickBot="1">
      <c r="A9" s="242" t="s">
        <v>6</v>
      </c>
      <c r="B9" s="243"/>
      <c r="C9" s="244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6"/>
      <c r="O9" s="10"/>
      <c r="P9" s="10"/>
      <c r="Q9" s="10"/>
      <c r="R9" s="10"/>
    </row>
    <row r="10" spans="1:18" ht="26.25" customHeight="1">
      <c r="A10" s="11"/>
      <c r="B10" s="12"/>
      <c r="C10" s="13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0"/>
      <c r="P10" s="10"/>
      <c r="Q10" s="10"/>
      <c r="R10" s="10"/>
    </row>
    <row r="11" spans="1:18" ht="21.75" customHeight="1">
      <c r="A11" s="15"/>
      <c r="B11" s="12" t="s">
        <v>8</v>
      </c>
      <c r="C11" s="16"/>
      <c r="D11" s="16"/>
      <c r="E11" s="16"/>
      <c r="F11" s="9"/>
      <c r="G11" s="9"/>
      <c r="H11" s="9"/>
    </row>
    <row r="12" spans="1:18" ht="21.75" customHeight="1" thickBot="1">
      <c r="A12" s="15" t="s">
        <v>267</v>
      </c>
      <c r="B12" s="12"/>
      <c r="C12" s="16"/>
      <c r="D12" s="16"/>
      <c r="E12" s="16"/>
      <c r="F12" s="9"/>
      <c r="G12" s="9"/>
      <c r="H12" s="9"/>
    </row>
    <row r="13" spans="1:18" ht="21.75" customHeight="1">
      <c r="A13" s="247" t="s">
        <v>9</v>
      </c>
      <c r="B13" s="248"/>
      <c r="C13" s="249" t="s">
        <v>10</v>
      </c>
      <c r="D13" s="250"/>
      <c r="E13" s="250"/>
      <c r="F13" s="250"/>
      <c r="G13" s="251" t="s">
        <v>9</v>
      </c>
      <c r="H13" s="248"/>
      <c r="I13" s="248"/>
      <c r="J13" s="252"/>
      <c r="K13" s="250" t="s">
        <v>10</v>
      </c>
      <c r="L13" s="250"/>
      <c r="M13" s="250"/>
      <c r="N13" s="253"/>
    </row>
    <row r="14" spans="1:18" ht="27.75" customHeight="1" thickBot="1">
      <c r="A14" s="235"/>
      <c r="B14" s="236"/>
      <c r="C14" s="237"/>
      <c r="D14" s="236"/>
      <c r="E14" s="236"/>
      <c r="F14" s="236"/>
      <c r="G14" s="238"/>
      <c r="H14" s="239"/>
      <c r="I14" s="239"/>
      <c r="J14" s="240"/>
      <c r="K14" s="239"/>
      <c r="L14" s="239"/>
      <c r="M14" s="239"/>
      <c r="N14" s="241"/>
    </row>
    <row r="15" spans="1:18" ht="13.5" customHeight="1">
      <c r="A15" s="9"/>
      <c r="B15" s="9"/>
      <c r="C15" s="9"/>
      <c r="D15" s="9"/>
      <c r="E15" s="9"/>
      <c r="F15" s="9"/>
      <c r="G15" s="9"/>
      <c r="H15" s="9"/>
      <c r="I15" s="9"/>
    </row>
    <row r="16" spans="1:18" s="17" customFormat="1" ht="21" customHeight="1" thickBot="1">
      <c r="A16" s="29"/>
      <c r="B16" s="29"/>
      <c r="C16" s="29"/>
      <c r="D16" s="29"/>
      <c r="E16" s="29"/>
      <c r="F16" s="29"/>
      <c r="G16" s="29"/>
      <c r="H16" s="29"/>
      <c r="I16" s="29"/>
    </row>
    <row r="17" spans="1:19" s="17" customFormat="1" ht="30" customHeight="1" thickBot="1">
      <c r="A17" s="18" t="s">
        <v>115</v>
      </c>
      <c r="B17" s="265" t="s">
        <v>222</v>
      </c>
      <c r="C17" s="266"/>
      <c r="D17" s="267" t="s">
        <v>11</v>
      </c>
      <c r="E17" s="268"/>
      <c r="F17" s="267" t="s">
        <v>221</v>
      </c>
      <c r="G17" s="268"/>
      <c r="H17" s="269" t="s">
        <v>223</v>
      </c>
      <c r="I17" s="270"/>
      <c r="J17" s="271" t="s">
        <v>116</v>
      </c>
      <c r="K17" s="272"/>
      <c r="L17" s="273"/>
      <c r="P17" s="17" t="s">
        <v>12</v>
      </c>
    </row>
    <row r="18" spans="1:19" s="17" customFormat="1" ht="30" customHeight="1" thickBot="1">
      <c r="A18" s="19"/>
      <c r="B18" s="153" t="s">
        <v>13</v>
      </c>
      <c r="C18" s="154" t="s">
        <v>14</v>
      </c>
      <c r="D18" s="159" t="s">
        <v>13</v>
      </c>
      <c r="E18" s="160" t="s">
        <v>14</v>
      </c>
      <c r="F18" s="159" t="s">
        <v>13</v>
      </c>
      <c r="G18" s="160" t="s">
        <v>14</v>
      </c>
      <c r="H18" s="144" t="s">
        <v>13</v>
      </c>
      <c r="I18" s="145" t="s">
        <v>14</v>
      </c>
      <c r="J18" s="274"/>
      <c r="K18" s="275"/>
      <c r="L18" s="276"/>
      <c r="P18" s="17" t="s">
        <v>15</v>
      </c>
      <c r="Q18" s="17" t="s">
        <v>16</v>
      </c>
      <c r="R18" s="17" t="s">
        <v>224</v>
      </c>
    </row>
    <row r="19" spans="1:19" s="17" customFormat="1" ht="31.5" customHeight="1" thickTop="1">
      <c r="A19" s="20" t="s">
        <v>19</v>
      </c>
      <c r="B19" s="217"/>
      <c r="C19" s="155"/>
      <c r="D19" s="161"/>
      <c r="E19" s="162"/>
      <c r="F19" s="163"/>
      <c r="G19" s="162"/>
      <c r="H19" s="146"/>
      <c r="I19" s="147"/>
      <c r="J19" s="277">
        <f>P19*(B19+C19)+Q19*(D19+E19)+R19*(F19+G19)</f>
        <v>0</v>
      </c>
      <c r="K19" s="278"/>
      <c r="L19" s="279"/>
      <c r="O19" s="17" t="s">
        <v>20</v>
      </c>
      <c r="P19" s="21">
        <v>600</v>
      </c>
      <c r="Q19" s="21">
        <v>700</v>
      </c>
      <c r="R19" s="111">
        <v>800</v>
      </c>
      <c r="S19" s="112"/>
    </row>
    <row r="20" spans="1:19" s="17" customFormat="1" ht="31.5" customHeight="1">
      <c r="A20" s="143" t="s">
        <v>21</v>
      </c>
      <c r="B20" s="156"/>
      <c r="C20" s="157"/>
      <c r="D20" s="164"/>
      <c r="E20" s="165"/>
      <c r="F20" s="166"/>
      <c r="G20" s="165"/>
      <c r="H20" s="148"/>
      <c r="I20" s="149"/>
      <c r="J20" s="254">
        <f>P20*(B20+C20)+Q20*(D20+E20)+R20*(F20+G20)</f>
        <v>0</v>
      </c>
      <c r="K20" s="255"/>
      <c r="L20" s="256"/>
      <c r="O20" s="17" t="s">
        <v>22</v>
      </c>
      <c r="P20" s="22">
        <v>800</v>
      </c>
      <c r="Q20" s="21">
        <v>900</v>
      </c>
      <c r="R20" s="111">
        <v>1000</v>
      </c>
      <c r="S20" s="112"/>
    </row>
    <row r="21" spans="1:19" s="17" customFormat="1" ht="31.5" customHeight="1" thickBot="1">
      <c r="A21" s="209" t="s">
        <v>23</v>
      </c>
      <c r="B21" s="210"/>
      <c r="C21" s="211"/>
      <c r="D21" s="167"/>
      <c r="E21" s="168"/>
      <c r="F21" s="169"/>
      <c r="G21" s="168"/>
      <c r="H21" s="150"/>
      <c r="I21" s="151"/>
      <c r="J21" s="257">
        <f>P21*(B21+C21)+Q21*(D21+E21)+R21*(F21+G21)</f>
        <v>0</v>
      </c>
      <c r="K21" s="258"/>
      <c r="L21" s="259"/>
      <c r="O21" s="17" t="s">
        <v>24</v>
      </c>
      <c r="P21" s="216">
        <v>1200</v>
      </c>
      <c r="Q21" s="21">
        <v>1200</v>
      </c>
      <c r="R21" s="111">
        <v>1500</v>
      </c>
      <c r="S21" s="112"/>
    </row>
    <row r="22" spans="1:19" s="17" customFormat="1" ht="31.5" customHeight="1" thickBot="1">
      <c r="A22" s="212" t="s">
        <v>268</v>
      </c>
      <c r="B22" s="158"/>
      <c r="C22" s="215"/>
      <c r="D22" s="213"/>
      <c r="E22" s="206"/>
      <c r="F22" s="214"/>
      <c r="G22" s="206"/>
      <c r="H22" s="207"/>
      <c r="I22" s="208"/>
      <c r="J22" s="280">
        <f>P22*(B22+C22)</f>
        <v>0</v>
      </c>
      <c r="K22" s="281"/>
      <c r="L22" s="282"/>
      <c r="O22" s="17" t="s">
        <v>268</v>
      </c>
      <c r="P22" s="21">
        <v>400</v>
      </c>
      <c r="Q22" s="24"/>
      <c r="R22" s="25"/>
      <c r="S22" s="25"/>
    </row>
    <row r="23" spans="1:19" s="17" customFormat="1" ht="31.5" customHeight="1" thickBot="1">
      <c r="A23" s="23" t="s">
        <v>25</v>
      </c>
      <c r="B23" s="24"/>
      <c r="C23" s="24"/>
      <c r="D23" s="25"/>
      <c r="E23" s="25"/>
      <c r="F23" s="25"/>
      <c r="G23" s="260" t="s">
        <v>117</v>
      </c>
      <c r="H23" s="261"/>
      <c r="I23" s="261"/>
      <c r="J23" s="262">
        <f>SUM(J19:J22)</f>
        <v>0</v>
      </c>
      <c r="K23" s="263"/>
      <c r="L23" s="264"/>
    </row>
    <row r="24" spans="1:19" ht="24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9" ht="24.75" customHeight="1"/>
    <row r="26" spans="1:19" ht="24.75" customHeight="1"/>
    <row r="27" spans="1:19" ht="24.75" customHeight="1"/>
    <row r="28" spans="1:19" ht="24.75" customHeight="1"/>
    <row r="29" spans="1:19" ht="24.75" customHeight="1"/>
    <row r="30" spans="1:19" ht="24.75" customHeight="1"/>
    <row r="31" spans="1:19" ht="24.75" customHeight="1"/>
    <row r="32" spans="1:19" ht="24.75" customHeight="1"/>
    <row r="33" spans="4:6" ht="24.75" customHeight="1"/>
    <row r="34" spans="4:6" ht="24.75" customHeight="1"/>
    <row r="35" spans="4:6" ht="24.75" customHeight="1"/>
    <row r="36" spans="4:6" ht="24.75" customHeight="1"/>
    <row r="38" spans="4:6" ht="21.75">
      <c r="D38" s="2" ph="1"/>
      <c r="E38" s="2" ph="1"/>
      <c r="F38" s="2" ph="1"/>
    </row>
    <row r="47" spans="4:6" ht="21.75">
      <c r="D47" s="2" ph="1"/>
      <c r="E47" s="2" ph="1"/>
      <c r="F47" s="2" ph="1"/>
    </row>
    <row r="53" spans="4:6" ht="21.75">
      <c r="D53" s="2" ph="1"/>
      <c r="E53" s="2" ph="1"/>
      <c r="F53" s="2" ph="1"/>
    </row>
    <row r="60" spans="4:6" ht="21.75">
      <c r="D60" s="2" ph="1"/>
      <c r="E60" s="2" ph="1"/>
      <c r="F60" s="2" ph="1"/>
    </row>
  </sheetData>
  <mergeCells count="33">
    <mergeCell ref="J20:L20"/>
    <mergeCell ref="J21:L21"/>
    <mergeCell ref="G23:I23"/>
    <mergeCell ref="J23:L23"/>
    <mergeCell ref="B17:C17"/>
    <mergeCell ref="D17:E17"/>
    <mergeCell ref="F17:G17"/>
    <mergeCell ref="H17:I17"/>
    <mergeCell ref="J17:L18"/>
    <mergeCell ref="J19:L19"/>
    <mergeCell ref="J22:L22"/>
    <mergeCell ref="A14:B14"/>
    <mergeCell ref="C14:F14"/>
    <mergeCell ref="G14:J14"/>
    <mergeCell ref="K14:N14"/>
    <mergeCell ref="A9:B9"/>
    <mergeCell ref="C9:N9"/>
    <mergeCell ref="A13:B13"/>
    <mergeCell ref="C13:F13"/>
    <mergeCell ref="G13:J13"/>
    <mergeCell ref="K13:N13"/>
    <mergeCell ref="A6:B6"/>
    <mergeCell ref="C6:N6"/>
    <mergeCell ref="A7:B7"/>
    <mergeCell ref="C7:N7"/>
    <mergeCell ref="A8:B8"/>
    <mergeCell ref="C8:N8"/>
    <mergeCell ref="A1:F1"/>
    <mergeCell ref="J1:K1"/>
    <mergeCell ref="A3:B3"/>
    <mergeCell ref="C3:N3"/>
    <mergeCell ref="A5:B5"/>
    <mergeCell ref="C5:N5"/>
  </mergeCells>
  <phoneticPr fontId="9"/>
  <pageMargins left="0.78700000000000003" right="0.78700000000000003" top="0.98399999999999999" bottom="0.98399999999999999" header="0.3" footer="0.3"/>
  <pageSetup paperSize="9" scale="84" orientation="portrait" horizontalDpi="4294967293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W105"/>
  <sheetViews>
    <sheetView tabSelected="1" view="pageBreakPreview" zoomScaleNormal="135" zoomScaleSheetLayoutView="100" workbookViewId="0">
      <selection activeCell="U15" sqref="U15"/>
    </sheetView>
  </sheetViews>
  <sheetFormatPr defaultColWidth="13" defaultRowHeight="12"/>
  <cols>
    <col min="1" max="1" width="3.375" style="31" customWidth="1"/>
    <col min="2" max="2" width="6.625" style="31" hidden="1" customWidth="1"/>
    <col min="3" max="3" width="3.625" style="31" customWidth="1"/>
    <col min="4" max="4" width="11.375" style="31" customWidth="1"/>
    <col min="5" max="5" width="10" style="31" customWidth="1"/>
    <col min="6" max="6" width="2.625" style="31" customWidth="1"/>
    <col min="7" max="7" width="4.625" style="31" customWidth="1"/>
    <col min="8" max="8" width="3.625" style="31" customWidth="1"/>
    <col min="9" max="10" width="5.875" style="31" customWidth="1"/>
    <col min="11" max="11" width="11" style="32" customWidth="1"/>
    <col min="12" max="12" width="6.375" style="31" hidden="1" customWidth="1"/>
    <col min="13" max="13" width="8.375" style="31" customWidth="1"/>
    <col min="14" max="14" width="6.625" style="31" hidden="1" customWidth="1"/>
    <col min="15" max="15" width="12.625" style="114" hidden="1" customWidth="1"/>
    <col min="16" max="16" width="5.375" style="115" hidden="1" customWidth="1"/>
    <col min="17" max="17" width="8.625" style="115" hidden="1" customWidth="1"/>
    <col min="18" max="18" width="18.375" style="115" hidden="1" customWidth="1"/>
    <col min="19" max="19" width="11.125" style="32" customWidth="1"/>
    <col min="20" max="20" width="5.625" style="31" hidden="1" customWidth="1"/>
    <col min="21" max="21" width="8.375" style="31" customWidth="1"/>
    <col min="22" max="22" width="12" style="32" customWidth="1"/>
    <col min="23" max="23" width="3.875" style="31" hidden="1" customWidth="1"/>
    <col min="24" max="24" width="8.625" style="31" customWidth="1"/>
    <col min="25" max="25" width="3.5" style="31" customWidth="1"/>
    <col min="26" max="26" width="12.125" style="178" customWidth="1"/>
    <col min="27" max="27" width="4.375" style="179" customWidth="1"/>
    <col min="28" max="28" width="8.625" style="179" customWidth="1"/>
    <col min="29" max="29" width="3.5" style="179" customWidth="1"/>
    <col min="30" max="30" width="11.375" style="32" hidden="1" customWidth="1"/>
    <col min="31" max="31" width="4" style="31" hidden="1" customWidth="1"/>
    <col min="32" max="32" width="8.625" style="31" hidden="1" customWidth="1"/>
    <col min="33" max="33" width="18.375" style="31" hidden="1" customWidth="1"/>
    <col min="34" max="34" width="11.375" style="31" hidden="1" customWidth="1"/>
    <col min="35" max="35" width="4" style="31" hidden="1" customWidth="1"/>
    <col min="36" max="36" width="8.625" style="31" hidden="1" customWidth="1"/>
    <col min="37" max="37" width="3.5" style="31" hidden="1" customWidth="1"/>
    <col min="38" max="38" width="18.375" style="31" hidden="1" customWidth="1"/>
    <col min="39" max="39" width="3.625" style="31" customWidth="1"/>
    <col min="40" max="40" width="27" style="36" customWidth="1"/>
    <col min="41" max="41" width="4.625" style="36" customWidth="1"/>
    <col min="42" max="42" width="4.375" style="33" customWidth="1"/>
    <col min="43" max="43" width="5" style="33" customWidth="1"/>
    <col min="44" max="49" width="4.625" style="36" customWidth="1"/>
    <col min="50" max="50" width="13" style="31" customWidth="1"/>
    <col min="51" max="16384" width="13" style="31"/>
  </cols>
  <sheetData>
    <row r="1" spans="1:49" ht="18.75">
      <c r="A1" s="285">
        <f>総括!C5</f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</row>
    <row r="2" spans="1:49" ht="25.5" customHeight="1">
      <c r="A2" s="30" t="s">
        <v>240</v>
      </c>
      <c r="O2" s="32"/>
      <c r="Q2" s="31"/>
      <c r="R2" s="31"/>
    </row>
    <row r="3" spans="1:49" ht="38.25" customHeight="1" thickBot="1">
      <c r="A3" s="37" t="s">
        <v>26</v>
      </c>
      <c r="B3" s="39" t="s">
        <v>27</v>
      </c>
      <c r="C3" s="38" t="s">
        <v>205</v>
      </c>
      <c r="D3" s="39" t="s">
        <v>28</v>
      </c>
      <c r="E3" s="40" t="s">
        <v>206</v>
      </c>
      <c r="F3" s="41" t="s">
        <v>29</v>
      </c>
      <c r="G3" s="38" t="s">
        <v>30</v>
      </c>
      <c r="H3" s="42" t="s">
        <v>31</v>
      </c>
      <c r="I3" s="43" t="s">
        <v>32</v>
      </c>
      <c r="J3" s="43" t="s">
        <v>33</v>
      </c>
      <c r="K3" s="44" t="s">
        <v>34</v>
      </c>
      <c r="L3" s="45" t="s">
        <v>35</v>
      </c>
      <c r="M3" s="46" t="s">
        <v>36</v>
      </c>
      <c r="N3" s="47" t="s">
        <v>37</v>
      </c>
      <c r="O3" s="116" t="s">
        <v>38</v>
      </c>
      <c r="P3" s="117" t="s">
        <v>35</v>
      </c>
      <c r="Q3" s="118" t="s">
        <v>36</v>
      </c>
      <c r="R3" s="119"/>
      <c r="S3" s="44" t="s">
        <v>225</v>
      </c>
      <c r="T3" s="45" t="s">
        <v>35</v>
      </c>
      <c r="U3" s="46" t="s">
        <v>36</v>
      </c>
      <c r="V3" s="132" t="s">
        <v>229</v>
      </c>
      <c r="W3" s="133" t="s">
        <v>35</v>
      </c>
      <c r="X3" s="134" t="s">
        <v>36</v>
      </c>
      <c r="Y3" s="135" t="s">
        <v>39</v>
      </c>
      <c r="Z3" s="180" t="s">
        <v>230</v>
      </c>
      <c r="AA3" s="181" t="s">
        <v>35</v>
      </c>
      <c r="AB3" s="182" t="s">
        <v>36</v>
      </c>
      <c r="AC3" s="183" t="s">
        <v>39</v>
      </c>
      <c r="AD3" s="49" t="s">
        <v>40</v>
      </c>
      <c r="AE3" s="38" t="s">
        <v>35</v>
      </c>
      <c r="AF3" s="39" t="s">
        <v>36</v>
      </c>
      <c r="AG3" s="50" t="s">
        <v>41</v>
      </c>
      <c r="AH3" s="51" t="s">
        <v>42</v>
      </c>
      <c r="AI3" s="38" t="s">
        <v>35</v>
      </c>
      <c r="AJ3" s="52" t="s">
        <v>36</v>
      </c>
      <c r="AK3" s="48" t="s">
        <v>39</v>
      </c>
      <c r="AL3" s="52" t="s">
        <v>43</v>
      </c>
      <c r="AN3" s="283" t="s">
        <v>44</v>
      </c>
      <c r="AO3" s="284"/>
      <c r="AR3" s="54" t="s">
        <v>45</v>
      </c>
      <c r="AS3" s="53"/>
      <c r="AU3" s="55" t="s">
        <v>46</v>
      </c>
      <c r="AW3" s="55" t="s">
        <v>24</v>
      </c>
    </row>
    <row r="4" spans="1:49" ht="13.5" thickTop="1" thickBot="1">
      <c r="A4" s="56">
        <v>0</v>
      </c>
      <c r="B4" s="58"/>
      <c r="C4" s="57">
        <v>310</v>
      </c>
      <c r="D4" s="58" t="s">
        <v>207</v>
      </c>
      <c r="E4" s="57" t="s">
        <v>209</v>
      </c>
      <c r="F4" s="58" t="s">
        <v>47</v>
      </c>
      <c r="G4" s="57">
        <v>2</v>
      </c>
      <c r="H4" s="58">
        <v>3</v>
      </c>
      <c r="I4" s="59">
        <v>1997</v>
      </c>
      <c r="J4" s="59">
        <v>1009</v>
      </c>
      <c r="K4" s="60" t="s">
        <v>227</v>
      </c>
      <c r="L4" s="61">
        <v>5</v>
      </c>
      <c r="M4" s="62">
        <v>13.21</v>
      </c>
      <c r="N4" s="63"/>
      <c r="O4" s="120" t="s">
        <v>215</v>
      </c>
      <c r="P4" s="121">
        <v>121</v>
      </c>
      <c r="Q4" s="122" t="s">
        <v>217</v>
      </c>
      <c r="R4" s="123"/>
      <c r="S4" s="60" t="s">
        <v>228</v>
      </c>
      <c r="T4" s="61">
        <v>6</v>
      </c>
      <c r="U4" s="62">
        <v>58.66</v>
      </c>
      <c r="V4" s="136" t="s">
        <v>232</v>
      </c>
      <c r="W4" s="137">
        <v>84</v>
      </c>
      <c r="X4" s="138">
        <v>53.01</v>
      </c>
      <c r="Y4" s="138" t="s">
        <v>201</v>
      </c>
      <c r="Z4" s="184" t="s">
        <v>234</v>
      </c>
      <c r="AA4" s="185">
        <v>84</v>
      </c>
      <c r="AB4" s="186" t="s">
        <v>237</v>
      </c>
      <c r="AC4" s="186" t="s">
        <v>201</v>
      </c>
      <c r="AD4" s="64"/>
      <c r="AE4" s="65"/>
      <c r="AF4" s="66"/>
      <c r="AG4" s="67"/>
      <c r="AH4" s="68"/>
      <c r="AI4" s="65"/>
      <c r="AJ4" s="66"/>
      <c r="AK4" s="62" t="s">
        <v>201</v>
      </c>
      <c r="AL4" s="69"/>
      <c r="AN4" s="70"/>
      <c r="AO4" s="70"/>
      <c r="AR4" s="71"/>
      <c r="AS4" s="72"/>
      <c r="AU4" s="34"/>
      <c r="AW4" s="70"/>
    </row>
    <row r="5" spans="1:49" ht="13.5" thickTop="1" thickBot="1">
      <c r="A5" s="73">
        <v>0</v>
      </c>
      <c r="B5" s="76"/>
      <c r="C5" s="77">
        <v>15</v>
      </c>
      <c r="D5" s="77" t="s">
        <v>208</v>
      </c>
      <c r="E5" s="77" t="s">
        <v>220</v>
      </c>
      <c r="F5" s="77" t="s">
        <v>202</v>
      </c>
      <c r="G5" s="74">
        <v>1</v>
      </c>
      <c r="H5" s="77">
        <v>2</v>
      </c>
      <c r="I5" s="77">
        <v>1998</v>
      </c>
      <c r="J5" s="77">
        <v>401</v>
      </c>
      <c r="K5" s="78" t="s">
        <v>226</v>
      </c>
      <c r="L5" s="79">
        <v>1</v>
      </c>
      <c r="M5" s="80">
        <v>11.57</v>
      </c>
      <c r="N5" s="81"/>
      <c r="O5" s="124" t="s">
        <v>214</v>
      </c>
      <c r="P5" s="125">
        <v>19</v>
      </c>
      <c r="Q5" s="125" t="s">
        <v>216</v>
      </c>
      <c r="R5" s="126"/>
      <c r="S5" s="78" t="s">
        <v>231</v>
      </c>
      <c r="T5" s="79">
        <v>2</v>
      </c>
      <c r="U5" s="80">
        <v>51.59</v>
      </c>
      <c r="V5" s="139" t="s">
        <v>233</v>
      </c>
      <c r="W5" s="140">
        <v>15</v>
      </c>
      <c r="X5" s="141">
        <v>48.98</v>
      </c>
      <c r="Y5" s="152" t="s">
        <v>238</v>
      </c>
      <c r="Z5" s="187" t="s">
        <v>235</v>
      </c>
      <c r="AA5" s="188">
        <v>15</v>
      </c>
      <c r="AB5" s="189" t="s">
        <v>236</v>
      </c>
      <c r="AC5" s="190" t="s">
        <v>239</v>
      </c>
      <c r="AD5" s="83" t="s">
        <v>48</v>
      </c>
      <c r="AE5" s="77">
        <v>15</v>
      </c>
      <c r="AF5" s="84">
        <v>45.98</v>
      </c>
      <c r="AG5" s="82"/>
      <c r="AH5" s="75" t="s">
        <v>49</v>
      </c>
      <c r="AI5" s="77">
        <v>16</v>
      </c>
      <c r="AJ5" s="77" t="s">
        <v>203</v>
      </c>
      <c r="AK5" s="82"/>
      <c r="AL5" s="84"/>
      <c r="AN5" s="70"/>
      <c r="AO5" s="55"/>
      <c r="AR5" s="85"/>
      <c r="AS5" s="72"/>
      <c r="AU5" s="70"/>
      <c r="AW5" s="70"/>
    </row>
    <row r="6" spans="1:49" ht="15.95" customHeight="1" thickTop="1">
      <c r="A6" s="86">
        <v>1</v>
      </c>
      <c r="B6" s="88"/>
      <c r="C6" s="106"/>
      <c r="D6" s="106"/>
      <c r="E6" s="106"/>
      <c r="F6" s="103"/>
      <c r="G6" s="108"/>
      <c r="H6" s="108"/>
      <c r="I6" s="106"/>
      <c r="J6" s="106"/>
      <c r="K6" s="109"/>
      <c r="L6" s="104" t="str">
        <f t="shared" ref="L6:L37" si="0">IFERROR(VLOOKUP(K6,$AN$6:$AO$63,2,FALSE),"")</f>
        <v/>
      </c>
      <c r="M6" s="218"/>
      <c r="N6" s="110"/>
      <c r="O6" s="127"/>
      <c r="P6" s="128" t="e">
        <f t="shared" ref="P6:P37" si="1">VLOOKUP(O6,$AN$6:$AO$61,2,FALSE)</f>
        <v>#N/A</v>
      </c>
      <c r="Q6" s="129"/>
      <c r="R6" s="130"/>
      <c r="S6" s="109"/>
      <c r="T6" s="104" t="str">
        <f t="shared" ref="T6:T37" si="2">IFERROR(VLOOKUP(S6,$AN$6:$AO$63,2,FALSE),"")</f>
        <v/>
      </c>
      <c r="U6" s="218"/>
      <c r="V6" s="142"/>
      <c r="W6" s="104" t="str">
        <f t="shared" ref="W6:W37" si="3">IFERROR(VLOOKUP(V6,$AN$6:$AO$63,2,FALSE),"")</f>
        <v/>
      </c>
      <c r="X6" s="218"/>
      <c r="Y6" s="131"/>
      <c r="Z6" s="191"/>
      <c r="AA6" s="192" t="str">
        <f t="shared" ref="AA6:AA37" si="4">IFERROR(VLOOKUP(Z6,$AN$6:$AO$63,2,FALSE),"")</f>
        <v/>
      </c>
      <c r="AB6" s="193"/>
      <c r="AC6" s="194"/>
      <c r="AD6" s="89" t="str">
        <f t="shared" ref="AD6:AD37" si="5">IF(AE6="","",VLOOKUP(AE6,$AN$5:$AN$61,2))</f>
        <v/>
      </c>
      <c r="AE6" s="90"/>
      <c r="AF6" s="87"/>
      <c r="AG6" s="91"/>
      <c r="AH6" s="92" t="str">
        <f t="shared" ref="AH6:AH37" si="6">IF(AI6="","",VLOOKUP(AI6,$AN$5:$AN$61,2))</f>
        <v/>
      </c>
      <c r="AI6" s="90"/>
      <c r="AJ6" s="93"/>
      <c r="AK6" s="94"/>
      <c r="AL6" s="93"/>
      <c r="AN6" s="171" t="s">
        <v>272</v>
      </c>
      <c r="AO6" s="219">
        <v>42</v>
      </c>
      <c r="AR6" s="95">
        <v>1</v>
      </c>
      <c r="AS6" s="96" t="s">
        <v>50</v>
      </c>
      <c r="AU6" s="34">
        <v>1</v>
      </c>
      <c r="AW6" s="34" t="s">
        <v>201</v>
      </c>
    </row>
    <row r="7" spans="1:49" ht="15.95" customHeight="1">
      <c r="A7" s="97">
        <v>2</v>
      </c>
      <c r="B7" s="98"/>
      <c r="C7" s="107"/>
      <c r="D7" s="107"/>
      <c r="E7" s="106"/>
      <c r="F7" s="103" t="str">
        <f t="shared" ref="F7:F70" si="7">IF(G7="","",IF(G7=1,"男","女"))</f>
        <v/>
      </c>
      <c r="G7" s="108"/>
      <c r="H7" s="108"/>
      <c r="I7" s="107"/>
      <c r="J7" s="107"/>
      <c r="K7" s="109"/>
      <c r="L7" s="104" t="str">
        <f t="shared" si="0"/>
        <v/>
      </c>
      <c r="M7" s="218"/>
      <c r="N7" s="110"/>
      <c r="O7" s="127"/>
      <c r="P7" s="128" t="e">
        <f t="shared" si="1"/>
        <v>#N/A</v>
      </c>
      <c r="Q7" s="129"/>
      <c r="R7" s="130"/>
      <c r="S7" s="109"/>
      <c r="T7" s="104" t="str">
        <f t="shared" si="2"/>
        <v/>
      </c>
      <c r="U7" s="218"/>
      <c r="V7" s="142"/>
      <c r="W7" s="104" t="str">
        <f t="shared" si="3"/>
        <v/>
      </c>
      <c r="X7" s="218"/>
      <c r="Y7" s="131"/>
      <c r="Z7" s="191"/>
      <c r="AA7" s="192" t="str">
        <f t="shared" si="4"/>
        <v/>
      </c>
      <c r="AB7" s="193"/>
      <c r="AC7" s="194"/>
      <c r="AD7" s="89" t="str">
        <f t="shared" si="5"/>
        <v/>
      </c>
      <c r="AE7" s="90"/>
      <c r="AF7" s="87"/>
      <c r="AG7" s="91"/>
      <c r="AH7" s="92" t="str">
        <f t="shared" si="6"/>
        <v/>
      </c>
      <c r="AI7" s="90"/>
      <c r="AJ7" s="93"/>
      <c r="AK7" s="94"/>
      <c r="AL7" s="99"/>
      <c r="AN7" s="197" t="s">
        <v>273</v>
      </c>
      <c r="AO7" s="202">
        <v>43</v>
      </c>
      <c r="AR7" s="100">
        <v>2</v>
      </c>
      <c r="AS7" s="101" t="s">
        <v>47</v>
      </c>
      <c r="AU7" s="34">
        <v>2</v>
      </c>
      <c r="AW7" s="34" t="s">
        <v>204</v>
      </c>
    </row>
    <row r="8" spans="1:49" ht="15.95" customHeight="1">
      <c r="A8" s="97">
        <v>3</v>
      </c>
      <c r="B8" s="98"/>
      <c r="C8" s="107"/>
      <c r="D8" s="107"/>
      <c r="E8" s="106"/>
      <c r="F8" s="103" t="str">
        <f t="shared" si="7"/>
        <v/>
      </c>
      <c r="G8" s="108"/>
      <c r="H8" s="108"/>
      <c r="I8" s="107"/>
      <c r="J8" s="107"/>
      <c r="K8" s="109"/>
      <c r="L8" s="104" t="str">
        <f t="shared" si="0"/>
        <v/>
      </c>
      <c r="M8" s="218"/>
      <c r="N8" s="110"/>
      <c r="O8" s="127"/>
      <c r="P8" s="128" t="e">
        <f t="shared" si="1"/>
        <v>#N/A</v>
      </c>
      <c r="Q8" s="129"/>
      <c r="R8" s="130"/>
      <c r="S8" s="109"/>
      <c r="T8" s="104" t="str">
        <f t="shared" si="2"/>
        <v/>
      </c>
      <c r="U8" s="218"/>
      <c r="V8" s="142"/>
      <c r="W8" s="104" t="str">
        <f t="shared" si="3"/>
        <v/>
      </c>
      <c r="X8" s="218"/>
      <c r="Y8" s="131"/>
      <c r="Z8" s="191"/>
      <c r="AA8" s="192" t="str">
        <f t="shared" si="4"/>
        <v/>
      </c>
      <c r="AB8" s="193"/>
      <c r="AC8" s="194"/>
      <c r="AD8" s="89" t="str">
        <f t="shared" si="5"/>
        <v/>
      </c>
      <c r="AE8" s="90"/>
      <c r="AF8" s="87"/>
      <c r="AG8" s="91"/>
      <c r="AH8" s="92" t="str">
        <f t="shared" si="6"/>
        <v/>
      </c>
      <c r="AI8" s="90"/>
      <c r="AJ8" s="93"/>
      <c r="AK8" s="94"/>
      <c r="AL8" s="99"/>
      <c r="AN8" s="172" t="s">
        <v>274</v>
      </c>
      <c r="AO8" s="219">
        <v>44</v>
      </c>
      <c r="AU8" s="34">
        <v>3</v>
      </c>
      <c r="AW8" s="34" t="s">
        <v>219</v>
      </c>
    </row>
    <row r="9" spans="1:49" ht="15.95" customHeight="1">
      <c r="A9" s="97">
        <v>4</v>
      </c>
      <c r="B9" s="98"/>
      <c r="C9" s="107"/>
      <c r="D9" s="107"/>
      <c r="E9" s="106"/>
      <c r="F9" s="103" t="str">
        <f t="shared" si="7"/>
        <v/>
      </c>
      <c r="G9" s="108"/>
      <c r="H9" s="108"/>
      <c r="I9" s="107"/>
      <c r="J9" s="107"/>
      <c r="K9" s="109"/>
      <c r="L9" s="104" t="str">
        <f t="shared" si="0"/>
        <v/>
      </c>
      <c r="M9" s="218"/>
      <c r="N9" s="110"/>
      <c r="O9" s="127"/>
      <c r="P9" s="128" t="e">
        <f t="shared" si="1"/>
        <v>#N/A</v>
      </c>
      <c r="Q9" s="129"/>
      <c r="R9" s="130"/>
      <c r="S9" s="109"/>
      <c r="T9" s="104" t="str">
        <f t="shared" si="2"/>
        <v/>
      </c>
      <c r="U9" s="218"/>
      <c r="V9" s="142"/>
      <c r="W9" s="104" t="str">
        <f t="shared" si="3"/>
        <v/>
      </c>
      <c r="X9" s="218"/>
      <c r="Y9" s="131"/>
      <c r="Z9" s="191"/>
      <c r="AA9" s="192" t="str">
        <f t="shared" si="4"/>
        <v/>
      </c>
      <c r="AB9" s="193"/>
      <c r="AC9" s="194"/>
      <c r="AD9" s="89" t="str">
        <f t="shared" si="5"/>
        <v/>
      </c>
      <c r="AE9" s="90"/>
      <c r="AF9" s="87"/>
      <c r="AG9" s="91"/>
      <c r="AH9" s="92" t="str">
        <f t="shared" si="6"/>
        <v/>
      </c>
      <c r="AI9" s="90"/>
      <c r="AJ9" s="93"/>
      <c r="AK9" s="94"/>
      <c r="AL9" s="99"/>
      <c r="AN9" s="172" t="s">
        <v>275</v>
      </c>
      <c r="AO9" s="202">
        <v>45</v>
      </c>
      <c r="AU9" s="34">
        <v>4</v>
      </c>
      <c r="AW9" s="102"/>
    </row>
    <row r="10" spans="1:49" ht="15.95" customHeight="1">
      <c r="A10" s="97">
        <v>5</v>
      </c>
      <c r="B10" s="98"/>
      <c r="C10" s="107"/>
      <c r="D10" s="107"/>
      <c r="E10" s="106"/>
      <c r="F10" s="103" t="str">
        <f t="shared" si="7"/>
        <v/>
      </c>
      <c r="G10" s="108"/>
      <c r="H10" s="108"/>
      <c r="I10" s="107"/>
      <c r="J10" s="107"/>
      <c r="K10" s="109"/>
      <c r="L10" s="104" t="str">
        <f t="shared" si="0"/>
        <v/>
      </c>
      <c r="M10" s="218"/>
      <c r="N10" s="110"/>
      <c r="O10" s="127"/>
      <c r="P10" s="128" t="e">
        <f t="shared" si="1"/>
        <v>#N/A</v>
      </c>
      <c r="Q10" s="129"/>
      <c r="R10" s="130"/>
      <c r="S10" s="109"/>
      <c r="T10" s="104" t="str">
        <f t="shared" si="2"/>
        <v/>
      </c>
      <c r="U10" s="218"/>
      <c r="V10" s="142"/>
      <c r="W10" s="104" t="str">
        <f t="shared" si="3"/>
        <v/>
      </c>
      <c r="X10" s="218"/>
      <c r="Y10" s="131"/>
      <c r="Z10" s="191"/>
      <c r="AA10" s="192" t="str">
        <f t="shared" si="4"/>
        <v/>
      </c>
      <c r="AB10" s="193"/>
      <c r="AC10" s="194"/>
      <c r="AD10" s="89" t="str">
        <f t="shared" si="5"/>
        <v/>
      </c>
      <c r="AE10" s="90"/>
      <c r="AF10" s="87"/>
      <c r="AG10" s="91"/>
      <c r="AH10" s="92" t="str">
        <f t="shared" si="6"/>
        <v/>
      </c>
      <c r="AI10" s="90"/>
      <c r="AJ10" s="93"/>
      <c r="AK10" s="94"/>
      <c r="AL10" s="99"/>
      <c r="AN10" s="172" t="s">
        <v>276</v>
      </c>
      <c r="AO10" s="219">
        <v>46</v>
      </c>
      <c r="AU10" s="34">
        <v>5</v>
      </c>
    </row>
    <row r="11" spans="1:49" ht="15.95" customHeight="1">
      <c r="A11" s="97">
        <v>6</v>
      </c>
      <c r="B11" s="98"/>
      <c r="C11" s="107"/>
      <c r="D11" s="107"/>
      <c r="E11" s="106"/>
      <c r="F11" s="103" t="str">
        <f t="shared" si="7"/>
        <v/>
      </c>
      <c r="G11" s="108"/>
      <c r="H11" s="108"/>
      <c r="I11" s="107"/>
      <c r="J11" s="107"/>
      <c r="K11" s="109"/>
      <c r="L11" s="104" t="str">
        <f t="shared" si="0"/>
        <v/>
      </c>
      <c r="M11" s="218"/>
      <c r="N11" s="110"/>
      <c r="O11" s="127"/>
      <c r="P11" s="128" t="e">
        <f t="shared" si="1"/>
        <v>#N/A</v>
      </c>
      <c r="Q11" s="129"/>
      <c r="R11" s="130"/>
      <c r="S11" s="109"/>
      <c r="T11" s="104" t="str">
        <f t="shared" si="2"/>
        <v/>
      </c>
      <c r="U11" s="218"/>
      <c r="V11" s="142"/>
      <c r="W11" s="104" t="str">
        <f t="shared" si="3"/>
        <v/>
      </c>
      <c r="X11" s="218"/>
      <c r="Y11" s="131"/>
      <c r="Z11" s="191"/>
      <c r="AA11" s="192" t="str">
        <f t="shared" si="4"/>
        <v/>
      </c>
      <c r="AB11" s="193"/>
      <c r="AC11" s="194"/>
      <c r="AD11" s="89" t="str">
        <f t="shared" si="5"/>
        <v/>
      </c>
      <c r="AE11" s="90"/>
      <c r="AF11" s="87"/>
      <c r="AG11" s="91"/>
      <c r="AH11" s="92" t="str">
        <f t="shared" si="6"/>
        <v/>
      </c>
      <c r="AI11" s="90"/>
      <c r="AJ11" s="93"/>
      <c r="AK11" s="94"/>
      <c r="AL11" s="99"/>
      <c r="AN11" s="172" t="s">
        <v>277</v>
      </c>
      <c r="AO11" s="202">
        <v>47</v>
      </c>
      <c r="AU11" s="102">
        <v>6</v>
      </c>
      <c r="AV11" s="31"/>
      <c r="AW11" s="31"/>
    </row>
    <row r="12" spans="1:49" ht="15.95" customHeight="1">
      <c r="A12" s="97">
        <v>7</v>
      </c>
      <c r="B12" s="98"/>
      <c r="C12" s="107"/>
      <c r="D12" s="107"/>
      <c r="E12" s="106"/>
      <c r="F12" s="103" t="str">
        <f t="shared" si="7"/>
        <v/>
      </c>
      <c r="G12" s="108"/>
      <c r="H12" s="108"/>
      <c r="I12" s="107"/>
      <c r="J12" s="107"/>
      <c r="K12" s="109"/>
      <c r="L12" s="104" t="str">
        <f t="shared" si="0"/>
        <v/>
      </c>
      <c r="M12" s="218"/>
      <c r="N12" s="110"/>
      <c r="O12" s="127"/>
      <c r="P12" s="128" t="e">
        <f t="shared" si="1"/>
        <v>#N/A</v>
      </c>
      <c r="Q12" s="129"/>
      <c r="R12" s="130"/>
      <c r="S12" s="109"/>
      <c r="T12" s="104" t="str">
        <f t="shared" si="2"/>
        <v/>
      </c>
      <c r="U12" s="218"/>
      <c r="V12" s="142"/>
      <c r="W12" s="104" t="str">
        <f t="shared" si="3"/>
        <v/>
      </c>
      <c r="X12" s="218"/>
      <c r="Y12" s="131"/>
      <c r="Z12" s="191"/>
      <c r="AA12" s="192" t="str">
        <f t="shared" si="4"/>
        <v/>
      </c>
      <c r="AB12" s="193"/>
      <c r="AC12" s="194"/>
      <c r="AD12" s="89" t="str">
        <f t="shared" si="5"/>
        <v/>
      </c>
      <c r="AE12" s="90"/>
      <c r="AF12" s="87"/>
      <c r="AG12" s="91"/>
      <c r="AH12" s="92" t="str">
        <f t="shared" si="6"/>
        <v/>
      </c>
      <c r="AI12" s="90"/>
      <c r="AJ12" s="93"/>
      <c r="AK12" s="94"/>
      <c r="AL12" s="99"/>
      <c r="AN12" s="197" t="s">
        <v>278</v>
      </c>
      <c r="AO12" s="219">
        <v>48</v>
      </c>
      <c r="AV12" s="31"/>
      <c r="AW12" s="31"/>
    </row>
    <row r="13" spans="1:49" ht="15.95" customHeight="1">
      <c r="A13" s="97">
        <v>8</v>
      </c>
      <c r="B13" s="98"/>
      <c r="C13" s="107"/>
      <c r="D13" s="107"/>
      <c r="E13" s="106"/>
      <c r="F13" s="103" t="str">
        <f t="shared" si="7"/>
        <v/>
      </c>
      <c r="G13" s="108"/>
      <c r="H13" s="108"/>
      <c r="I13" s="107"/>
      <c r="J13" s="107"/>
      <c r="K13" s="109"/>
      <c r="L13" s="104" t="str">
        <f t="shared" si="0"/>
        <v/>
      </c>
      <c r="M13" s="218"/>
      <c r="N13" s="110"/>
      <c r="O13" s="127"/>
      <c r="P13" s="128" t="e">
        <f t="shared" si="1"/>
        <v>#N/A</v>
      </c>
      <c r="Q13" s="129"/>
      <c r="R13" s="130"/>
      <c r="S13" s="109"/>
      <c r="T13" s="104" t="str">
        <f t="shared" si="2"/>
        <v/>
      </c>
      <c r="U13" s="218"/>
      <c r="V13" s="142"/>
      <c r="W13" s="104" t="str">
        <f t="shared" si="3"/>
        <v/>
      </c>
      <c r="X13" s="218"/>
      <c r="Y13" s="131"/>
      <c r="Z13" s="191"/>
      <c r="AA13" s="192" t="str">
        <f t="shared" si="4"/>
        <v/>
      </c>
      <c r="AB13" s="193"/>
      <c r="AC13" s="194"/>
      <c r="AD13" s="89" t="str">
        <f t="shared" si="5"/>
        <v/>
      </c>
      <c r="AE13" s="90"/>
      <c r="AF13" s="87"/>
      <c r="AG13" s="91"/>
      <c r="AH13" s="92" t="str">
        <f t="shared" si="6"/>
        <v/>
      </c>
      <c r="AI13" s="90"/>
      <c r="AJ13" s="93"/>
      <c r="AK13" s="94"/>
      <c r="AL13" s="99"/>
      <c r="AN13" s="172" t="s">
        <v>279</v>
      </c>
      <c r="AO13" s="202">
        <v>49</v>
      </c>
      <c r="AV13" s="31"/>
      <c r="AW13" s="31"/>
    </row>
    <row r="14" spans="1:49" ht="15.95" customHeight="1">
      <c r="A14" s="97">
        <v>9</v>
      </c>
      <c r="B14" s="98"/>
      <c r="C14" s="107"/>
      <c r="D14" s="107"/>
      <c r="E14" s="106"/>
      <c r="F14" s="103" t="str">
        <f t="shared" si="7"/>
        <v/>
      </c>
      <c r="G14" s="108"/>
      <c r="H14" s="108"/>
      <c r="I14" s="107"/>
      <c r="J14" s="107"/>
      <c r="K14" s="109"/>
      <c r="L14" s="104" t="str">
        <f t="shared" si="0"/>
        <v/>
      </c>
      <c r="M14" s="218"/>
      <c r="N14" s="110"/>
      <c r="O14" s="127"/>
      <c r="P14" s="128" t="e">
        <f t="shared" si="1"/>
        <v>#N/A</v>
      </c>
      <c r="Q14" s="129"/>
      <c r="R14" s="130"/>
      <c r="S14" s="109"/>
      <c r="T14" s="104" t="str">
        <f t="shared" si="2"/>
        <v/>
      </c>
      <c r="U14" s="218"/>
      <c r="V14" s="142"/>
      <c r="W14" s="104" t="str">
        <f t="shared" si="3"/>
        <v/>
      </c>
      <c r="X14" s="218"/>
      <c r="Y14" s="131"/>
      <c r="Z14" s="191"/>
      <c r="AA14" s="192" t="str">
        <f t="shared" si="4"/>
        <v/>
      </c>
      <c r="AB14" s="193"/>
      <c r="AC14" s="194"/>
      <c r="AD14" s="89" t="str">
        <f t="shared" si="5"/>
        <v/>
      </c>
      <c r="AE14" s="90"/>
      <c r="AF14" s="87"/>
      <c r="AG14" s="91"/>
      <c r="AH14" s="92" t="str">
        <f t="shared" si="6"/>
        <v/>
      </c>
      <c r="AI14" s="90"/>
      <c r="AJ14" s="93"/>
      <c r="AK14" s="94"/>
      <c r="AL14" s="99"/>
      <c r="AN14" s="172" t="s">
        <v>280</v>
      </c>
      <c r="AO14" s="219">
        <v>50</v>
      </c>
      <c r="AV14" s="31"/>
      <c r="AW14" s="31"/>
    </row>
    <row r="15" spans="1:49" ht="15.95" customHeight="1">
      <c r="A15" s="97">
        <v>10</v>
      </c>
      <c r="B15" s="98"/>
      <c r="C15" s="107"/>
      <c r="D15" s="107"/>
      <c r="E15" s="106"/>
      <c r="F15" s="103" t="str">
        <f t="shared" si="7"/>
        <v/>
      </c>
      <c r="G15" s="108"/>
      <c r="H15" s="108"/>
      <c r="I15" s="107"/>
      <c r="J15" s="107"/>
      <c r="K15" s="109"/>
      <c r="L15" s="104" t="str">
        <f t="shared" si="0"/>
        <v/>
      </c>
      <c r="M15" s="218"/>
      <c r="N15" s="110"/>
      <c r="O15" s="127"/>
      <c r="P15" s="128" t="e">
        <f t="shared" si="1"/>
        <v>#N/A</v>
      </c>
      <c r="Q15" s="129"/>
      <c r="R15" s="130"/>
      <c r="S15" s="109"/>
      <c r="T15" s="104" t="str">
        <f t="shared" si="2"/>
        <v/>
      </c>
      <c r="U15" s="218"/>
      <c r="V15" s="142"/>
      <c r="W15" s="104" t="str">
        <f t="shared" si="3"/>
        <v/>
      </c>
      <c r="X15" s="218"/>
      <c r="Y15" s="131"/>
      <c r="Z15" s="191"/>
      <c r="AA15" s="192" t="str">
        <f t="shared" si="4"/>
        <v/>
      </c>
      <c r="AB15" s="193"/>
      <c r="AC15" s="194"/>
      <c r="AD15" s="89" t="str">
        <f t="shared" si="5"/>
        <v/>
      </c>
      <c r="AE15" s="90"/>
      <c r="AF15" s="87"/>
      <c r="AG15" s="91"/>
      <c r="AH15" s="92" t="str">
        <f t="shared" si="6"/>
        <v/>
      </c>
      <c r="AI15" s="90"/>
      <c r="AJ15" s="93"/>
      <c r="AK15" s="94"/>
      <c r="AL15" s="99"/>
      <c r="AN15" s="172" t="s">
        <v>281</v>
      </c>
      <c r="AO15" s="202">
        <v>51</v>
      </c>
      <c r="AV15" s="31"/>
      <c r="AW15" s="31"/>
    </row>
    <row r="16" spans="1:49" ht="15.95" customHeight="1">
      <c r="A16" s="97">
        <v>11</v>
      </c>
      <c r="B16" s="98"/>
      <c r="C16" s="107"/>
      <c r="D16" s="107"/>
      <c r="E16" s="106"/>
      <c r="F16" s="103" t="str">
        <f t="shared" si="7"/>
        <v/>
      </c>
      <c r="G16" s="108"/>
      <c r="H16" s="108"/>
      <c r="I16" s="107"/>
      <c r="J16" s="107"/>
      <c r="K16" s="109"/>
      <c r="L16" s="104" t="str">
        <f t="shared" si="0"/>
        <v/>
      </c>
      <c r="M16" s="218"/>
      <c r="N16" s="110"/>
      <c r="O16" s="127"/>
      <c r="P16" s="128" t="e">
        <f t="shared" si="1"/>
        <v>#N/A</v>
      </c>
      <c r="Q16" s="129"/>
      <c r="R16" s="130"/>
      <c r="S16" s="109"/>
      <c r="T16" s="104" t="str">
        <f t="shared" si="2"/>
        <v/>
      </c>
      <c r="U16" s="218"/>
      <c r="V16" s="142"/>
      <c r="W16" s="104" t="str">
        <f t="shared" si="3"/>
        <v/>
      </c>
      <c r="X16" s="218"/>
      <c r="Y16" s="131"/>
      <c r="Z16" s="191"/>
      <c r="AA16" s="192" t="str">
        <f t="shared" si="4"/>
        <v/>
      </c>
      <c r="AB16" s="193"/>
      <c r="AC16" s="194"/>
      <c r="AD16" s="89" t="str">
        <f t="shared" si="5"/>
        <v/>
      </c>
      <c r="AE16" s="90"/>
      <c r="AF16" s="87"/>
      <c r="AG16" s="91"/>
      <c r="AH16" s="92" t="str">
        <f t="shared" si="6"/>
        <v/>
      </c>
      <c r="AI16" s="90"/>
      <c r="AJ16" s="93"/>
      <c r="AK16" s="94"/>
      <c r="AL16" s="99"/>
      <c r="AN16" s="172" t="s">
        <v>282</v>
      </c>
      <c r="AO16" s="219">
        <v>52</v>
      </c>
      <c r="AV16" s="31"/>
      <c r="AW16" s="31"/>
    </row>
    <row r="17" spans="1:49" ht="15.95" customHeight="1">
      <c r="A17" s="97">
        <v>12</v>
      </c>
      <c r="B17" s="98"/>
      <c r="C17" s="107"/>
      <c r="D17" s="107"/>
      <c r="E17" s="106"/>
      <c r="F17" s="103" t="str">
        <f t="shared" si="7"/>
        <v/>
      </c>
      <c r="G17" s="108"/>
      <c r="H17" s="108"/>
      <c r="I17" s="107"/>
      <c r="J17" s="107"/>
      <c r="K17" s="109"/>
      <c r="L17" s="104" t="str">
        <f t="shared" si="0"/>
        <v/>
      </c>
      <c r="M17" s="218"/>
      <c r="N17" s="110"/>
      <c r="O17" s="127"/>
      <c r="P17" s="128" t="e">
        <f t="shared" si="1"/>
        <v>#N/A</v>
      </c>
      <c r="Q17" s="129"/>
      <c r="R17" s="130"/>
      <c r="S17" s="109"/>
      <c r="T17" s="104" t="str">
        <f t="shared" si="2"/>
        <v/>
      </c>
      <c r="U17" s="218"/>
      <c r="V17" s="142"/>
      <c r="W17" s="104" t="str">
        <f t="shared" si="3"/>
        <v/>
      </c>
      <c r="X17" s="218"/>
      <c r="Y17" s="131"/>
      <c r="Z17" s="191"/>
      <c r="AA17" s="192" t="str">
        <f t="shared" si="4"/>
        <v/>
      </c>
      <c r="AB17" s="193"/>
      <c r="AC17" s="194"/>
      <c r="AD17" s="89" t="str">
        <f t="shared" si="5"/>
        <v/>
      </c>
      <c r="AE17" s="90"/>
      <c r="AF17" s="87"/>
      <c r="AG17" s="91"/>
      <c r="AH17" s="92" t="str">
        <f t="shared" si="6"/>
        <v/>
      </c>
      <c r="AI17" s="90"/>
      <c r="AJ17" s="93"/>
      <c r="AK17" s="94"/>
      <c r="AL17" s="99"/>
      <c r="AN17" s="172" t="s">
        <v>283</v>
      </c>
      <c r="AO17" s="202">
        <v>53</v>
      </c>
      <c r="AV17" s="31"/>
      <c r="AW17" s="31"/>
    </row>
    <row r="18" spans="1:49" ht="15.95" customHeight="1">
      <c r="A18" s="97">
        <v>13</v>
      </c>
      <c r="B18" s="98"/>
      <c r="C18" s="107"/>
      <c r="D18" s="107"/>
      <c r="E18" s="106"/>
      <c r="F18" s="103" t="str">
        <f t="shared" si="7"/>
        <v/>
      </c>
      <c r="G18" s="108"/>
      <c r="H18" s="108"/>
      <c r="I18" s="107"/>
      <c r="J18" s="107"/>
      <c r="K18" s="109"/>
      <c r="L18" s="104" t="str">
        <f t="shared" si="0"/>
        <v/>
      </c>
      <c r="M18" s="218"/>
      <c r="N18" s="110"/>
      <c r="O18" s="127"/>
      <c r="P18" s="128" t="e">
        <f t="shared" si="1"/>
        <v>#N/A</v>
      </c>
      <c r="Q18" s="129"/>
      <c r="R18" s="130"/>
      <c r="S18" s="109"/>
      <c r="T18" s="104" t="str">
        <f t="shared" si="2"/>
        <v/>
      </c>
      <c r="U18" s="218"/>
      <c r="V18" s="142"/>
      <c r="W18" s="104" t="str">
        <f t="shared" si="3"/>
        <v/>
      </c>
      <c r="X18" s="218"/>
      <c r="Y18" s="131"/>
      <c r="Z18" s="191"/>
      <c r="AA18" s="192" t="str">
        <f t="shared" si="4"/>
        <v/>
      </c>
      <c r="AB18" s="193"/>
      <c r="AC18" s="194"/>
      <c r="AD18" s="89" t="str">
        <f t="shared" si="5"/>
        <v/>
      </c>
      <c r="AE18" s="90"/>
      <c r="AF18" s="87"/>
      <c r="AG18" s="91"/>
      <c r="AH18" s="92" t="str">
        <f t="shared" si="6"/>
        <v/>
      </c>
      <c r="AI18" s="90"/>
      <c r="AJ18" s="93"/>
      <c r="AK18" s="94"/>
      <c r="AL18" s="99"/>
      <c r="AN18" s="172" t="s">
        <v>284</v>
      </c>
      <c r="AO18" s="219">
        <v>54</v>
      </c>
      <c r="AV18" s="31"/>
      <c r="AW18" s="31"/>
    </row>
    <row r="19" spans="1:49" ht="15.95" customHeight="1">
      <c r="A19" s="97">
        <v>14</v>
      </c>
      <c r="B19" s="98"/>
      <c r="C19" s="107"/>
      <c r="D19" s="107"/>
      <c r="E19" s="106"/>
      <c r="F19" s="103" t="str">
        <f t="shared" si="7"/>
        <v/>
      </c>
      <c r="G19" s="108"/>
      <c r="H19" s="108"/>
      <c r="I19" s="107"/>
      <c r="J19" s="107"/>
      <c r="K19" s="109"/>
      <c r="L19" s="104" t="str">
        <f t="shared" si="0"/>
        <v/>
      </c>
      <c r="M19" s="218"/>
      <c r="N19" s="110"/>
      <c r="O19" s="127"/>
      <c r="P19" s="128" t="e">
        <f t="shared" si="1"/>
        <v>#N/A</v>
      </c>
      <c r="Q19" s="129"/>
      <c r="R19" s="130"/>
      <c r="S19" s="109"/>
      <c r="T19" s="104" t="str">
        <f t="shared" si="2"/>
        <v/>
      </c>
      <c r="U19" s="218"/>
      <c r="V19" s="142"/>
      <c r="W19" s="104" t="str">
        <f t="shared" si="3"/>
        <v/>
      </c>
      <c r="X19" s="218"/>
      <c r="Y19" s="131"/>
      <c r="Z19" s="191"/>
      <c r="AA19" s="192" t="str">
        <f t="shared" si="4"/>
        <v/>
      </c>
      <c r="AB19" s="193"/>
      <c r="AC19" s="194"/>
      <c r="AD19" s="89" t="str">
        <f t="shared" si="5"/>
        <v/>
      </c>
      <c r="AE19" s="90"/>
      <c r="AF19" s="87"/>
      <c r="AG19" s="91"/>
      <c r="AH19" s="92" t="str">
        <f t="shared" si="6"/>
        <v/>
      </c>
      <c r="AI19" s="90"/>
      <c r="AJ19" s="93"/>
      <c r="AK19" s="94"/>
      <c r="AL19" s="99"/>
      <c r="AN19" s="172" t="s">
        <v>285</v>
      </c>
      <c r="AO19" s="202">
        <v>55</v>
      </c>
      <c r="AV19" s="31"/>
      <c r="AW19" s="31"/>
    </row>
    <row r="20" spans="1:49" ht="15.95" customHeight="1">
      <c r="A20" s="97">
        <v>15</v>
      </c>
      <c r="B20" s="98"/>
      <c r="C20" s="107"/>
      <c r="D20" s="107"/>
      <c r="E20" s="106"/>
      <c r="F20" s="103" t="str">
        <f t="shared" si="7"/>
        <v/>
      </c>
      <c r="G20" s="108"/>
      <c r="H20" s="108"/>
      <c r="I20" s="107"/>
      <c r="J20" s="107"/>
      <c r="K20" s="109"/>
      <c r="L20" s="104" t="str">
        <f t="shared" si="0"/>
        <v/>
      </c>
      <c r="M20" s="218"/>
      <c r="N20" s="110"/>
      <c r="O20" s="127"/>
      <c r="P20" s="128" t="e">
        <f t="shared" si="1"/>
        <v>#N/A</v>
      </c>
      <c r="Q20" s="129"/>
      <c r="R20" s="130"/>
      <c r="S20" s="109"/>
      <c r="T20" s="104" t="str">
        <f t="shared" si="2"/>
        <v/>
      </c>
      <c r="U20" s="218"/>
      <c r="V20" s="142"/>
      <c r="W20" s="104" t="str">
        <f t="shared" si="3"/>
        <v/>
      </c>
      <c r="X20" s="218"/>
      <c r="Y20" s="131"/>
      <c r="Z20" s="191"/>
      <c r="AA20" s="192" t="str">
        <f t="shared" si="4"/>
        <v/>
      </c>
      <c r="AB20" s="193"/>
      <c r="AC20" s="194"/>
      <c r="AD20" s="89" t="str">
        <f t="shared" si="5"/>
        <v/>
      </c>
      <c r="AE20" s="90"/>
      <c r="AF20" s="87"/>
      <c r="AG20" s="91"/>
      <c r="AH20" s="92" t="str">
        <f t="shared" si="6"/>
        <v/>
      </c>
      <c r="AI20" s="90"/>
      <c r="AJ20" s="93"/>
      <c r="AK20" s="94"/>
      <c r="AL20" s="99"/>
      <c r="AN20" s="172" t="s">
        <v>286</v>
      </c>
      <c r="AO20" s="219">
        <v>56</v>
      </c>
      <c r="AV20" s="31"/>
      <c r="AW20" s="31"/>
    </row>
    <row r="21" spans="1:49" ht="15.95" customHeight="1">
      <c r="A21" s="97">
        <v>16</v>
      </c>
      <c r="B21" s="98"/>
      <c r="C21" s="107"/>
      <c r="D21" s="107"/>
      <c r="E21" s="106"/>
      <c r="F21" s="103" t="str">
        <f t="shared" si="7"/>
        <v/>
      </c>
      <c r="G21" s="108"/>
      <c r="H21" s="108"/>
      <c r="I21" s="107"/>
      <c r="J21" s="107"/>
      <c r="K21" s="109"/>
      <c r="L21" s="104" t="str">
        <f t="shared" si="0"/>
        <v/>
      </c>
      <c r="M21" s="218"/>
      <c r="N21" s="110"/>
      <c r="O21" s="127"/>
      <c r="P21" s="128" t="e">
        <f t="shared" si="1"/>
        <v>#N/A</v>
      </c>
      <c r="Q21" s="129"/>
      <c r="R21" s="130"/>
      <c r="S21" s="109"/>
      <c r="T21" s="104" t="str">
        <f t="shared" si="2"/>
        <v/>
      </c>
      <c r="U21" s="218"/>
      <c r="V21" s="142"/>
      <c r="W21" s="104" t="str">
        <f t="shared" si="3"/>
        <v/>
      </c>
      <c r="X21" s="218"/>
      <c r="Y21" s="131"/>
      <c r="Z21" s="191"/>
      <c r="AA21" s="192" t="str">
        <f t="shared" si="4"/>
        <v/>
      </c>
      <c r="AB21" s="193"/>
      <c r="AC21" s="194"/>
      <c r="AD21" s="89" t="str">
        <f t="shared" si="5"/>
        <v/>
      </c>
      <c r="AE21" s="90"/>
      <c r="AF21" s="87"/>
      <c r="AG21" s="91"/>
      <c r="AH21" s="92" t="str">
        <f t="shared" si="6"/>
        <v/>
      </c>
      <c r="AI21" s="90"/>
      <c r="AJ21" s="93"/>
      <c r="AK21" s="94"/>
      <c r="AL21" s="99"/>
      <c r="AN21" s="172" t="s">
        <v>287</v>
      </c>
      <c r="AO21" s="202">
        <v>57</v>
      </c>
      <c r="AV21" s="31"/>
      <c r="AW21" s="31"/>
    </row>
    <row r="22" spans="1:49" ht="15.95" customHeight="1">
      <c r="A22" s="97">
        <v>17</v>
      </c>
      <c r="B22" s="98"/>
      <c r="C22" s="107"/>
      <c r="D22" s="107"/>
      <c r="E22" s="106"/>
      <c r="F22" s="103" t="str">
        <f t="shared" si="7"/>
        <v/>
      </c>
      <c r="G22" s="108"/>
      <c r="H22" s="108"/>
      <c r="I22" s="107"/>
      <c r="J22" s="107"/>
      <c r="K22" s="109"/>
      <c r="L22" s="104" t="str">
        <f t="shared" si="0"/>
        <v/>
      </c>
      <c r="M22" s="218"/>
      <c r="N22" s="110"/>
      <c r="O22" s="127"/>
      <c r="P22" s="128" t="e">
        <f t="shared" si="1"/>
        <v>#N/A</v>
      </c>
      <c r="Q22" s="129"/>
      <c r="R22" s="130"/>
      <c r="S22" s="109"/>
      <c r="T22" s="104" t="str">
        <f t="shared" si="2"/>
        <v/>
      </c>
      <c r="U22" s="218"/>
      <c r="V22" s="142"/>
      <c r="W22" s="104" t="str">
        <f t="shared" si="3"/>
        <v/>
      </c>
      <c r="X22" s="218"/>
      <c r="Y22" s="131"/>
      <c r="Z22" s="191"/>
      <c r="AA22" s="192" t="str">
        <f t="shared" si="4"/>
        <v/>
      </c>
      <c r="AB22" s="193"/>
      <c r="AC22" s="194"/>
      <c r="AD22" s="89" t="str">
        <f t="shared" si="5"/>
        <v/>
      </c>
      <c r="AE22" s="90"/>
      <c r="AF22" s="87"/>
      <c r="AG22" s="91"/>
      <c r="AH22" s="92" t="str">
        <f t="shared" si="6"/>
        <v/>
      </c>
      <c r="AI22" s="90"/>
      <c r="AJ22" s="93"/>
      <c r="AK22" s="94"/>
      <c r="AL22" s="99"/>
      <c r="AN22" s="172" t="s">
        <v>288</v>
      </c>
      <c r="AO22" s="219">
        <v>58</v>
      </c>
      <c r="AV22" s="31"/>
      <c r="AW22" s="31"/>
    </row>
    <row r="23" spans="1:49" ht="15.95" customHeight="1">
      <c r="A23" s="97">
        <v>18</v>
      </c>
      <c r="B23" s="98"/>
      <c r="C23" s="107"/>
      <c r="D23" s="107"/>
      <c r="E23" s="106"/>
      <c r="F23" s="103" t="str">
        <f t="shared" si="7"/>
        <v/>
      </c>
      <c r="G23" s="108"/>
      <c r="H23" s="108"/>
      <c r="I23" s="107"/>
      <c r="J23" s="107"/>
      <c r="K23" s="109"/>
      <c r="L23" s="104" t="str">
        <f t="shared" si="0"/>
        <v/>
      </c>
      <c r="M23" s="218"/>
      <c r="N23" s="110"/>
      <c r="O23" s="127"/>
      <c r="P23" s="128" t="e">
        <f t="shared" si="1"/>
        <v>#N/A</v>
      </c>
      <c r="Q23" s="129"/>
      <c r="R23" s="130"/>
      <c r="S23" s="109"/>
      <c r="T23" s="104" t="str">
        <f t="shared" si="2"/>
        <v/>
      </c>
      <c r="U23" s="218"/>
      <c r="V23" s="142"/>
      <c r="W23" s="104" t="str">
        <f t="shared" si="3"/>
        <v/>
      </c>
      <c r="X23" s="218"/>
      <c r="Y23" s="131"/>
      <c r="Z23" s="191"/>
      <c r="AA23" s="192" t="str">
        <f t="shared" si="4"/>
        <v/>
      </c>
      <c r="AB23" s="193"/>
      <c r="AC23" s="194"/>
      <c r="AD23" s="89" t="str">
        <f t="shared" si="5"/>
        <v/>
      </c>
      <c r="AE23" s="90"/>
      <c r="AF23" s="87"/>
      <c r="AG23" s="91"/>
      <c r="AH23" s="92" t="str">
        <f t="shared" si="6"/>
        <v/>
      </c>
      <c r="AI23" s="90"/>
      <c r="AJ23" s="93"/>
      <c r="AK23" s="94"/>
      <c r="AL23" s="99"/>
      <c r="AN23" s="172" t="s">
        <v>289</v>
      </c>
      <c r="AO23" s="202">
        <v>59</v>
      </c>
      <c r="AV23" s="31"/>
      <c r="AW23" s="31"/>
    </row>
    <row r="24" spans="1:49" ht="15.95" customHeight="1">
      <c r="A24" s="97">
        <v>19</v>
      </c>
      <c r="B24" s="98"/>
      <c r="C24" s="107"/>
      <c r="D24" s="107"/>
      <c r="E24" s="106"/>
      <c r="F24" s="103" t="str">
        <f t="shared" si="7"/>
        <v/>
      </c>
      <c r="G24" s="108"/>
      <c r="H24" s="108"/>
      <c r="I24" s="107"/>
      <c r="J24" s="107"/>
      <c r="K24" s="109"/>
      <c r="L24" s="104" t="str">
        <f t="shared" si="0"/>
        <v/>
      </c>
      <c r="M24" s="218"/>
      <c r="N24" s="110"/>
      <c r="O24" s="127"/>
      <c r="P24" s="128" t="e">
        <f t="shared" si="1"/>
        <v>#N/A</v>
      </c>
      <c r="Q24" s="129"/>
      <c r="R24" s="130"/>
      <c r="S24" s="109"/>
      <c r="T24" s="104" t="str">
        <f t="shared" si="2"/>
        <v/>
      </c>
      <c r="U24" s="218"/>
      <c r="V24" s="142"/>
      <c r="W24" s="104" t="str">
        <f t="shared" si="3"/>
        <v/>
      </c>
      <c r="X24" s="218"/>
      <c r="Y24" s="131"/>
      <c r="Z24" s="191"/>
      <c r="AA24" s="192" t="str">
        <f t="shared" si="4"/>
        <v/>
      </c>
      <c r="AB24" s="193"/>
      <c r="AC24" s="194"/>
      <c r="AD24" s="89" t="str">
        <f t="shared" si="5"/>
        <v/>
      </c>
      <c r="AE24" s="90"/>
      <c r="AF24" s="87"/>
      <c r="AG24" s="91"/>
      <c r="AH24" s="92" t="str">
        <f t="shared" si="6"/>
        <v/>
      </c>
      <c r="AI24" s="90"/>
      <c r="AJ24" s="93"/>
      <c r="AK24" s="94"/>
      <c r="AL24" s="99"/>
      <c r="AN24" s="172" t="s">
        <v>290</v>
      </c>
      <c r="AO24" s="219">
        <v>60</v>
      </c>
      <c r="AV24" s="31"/>
      <c r="AW24" s="31"/>
    </row>
    <row r="25" spans="1:49" ht="15.95" customHeight="1">
      <c r="A25" s="97">
        <v>20</v>
      </c>
      <c r="B25" s="98"/>
      <c r="C25" s="107"/>
      <c r="D25" s="107"/>
      <c r="E25" s="106"/>
      <c r="F25" s="103" t="str">
        <f t="shared" si="7"/>
        <v/>
      </c>
      <c r="G25" s="108"/>
      <c r="H25" s="108"/>
      <c r="I25" s="107"/>
      <c r="J25" s="107"/>
      <c r="K25" s="109"/>
      <c r="L25" s="104" t="str">
        <f t="shared" si="0"/>
        <v/>
      </c>
      <c r="M25" s="218"/>
      <c r="N25" s="110"/>
      <c r="O25" s="127"/>
      <c r="P25" s="128" t="e">
        <f t="shared" si="1"/>
        <v>#N/A</v>
      </c>
      <c r="Q25" s="129"/>
      <c r="R25" s="130"/>
      <c r="S25" s="109"/>
      <c r="T25" s="104" t="str">
        <f t="shared" si="2"/>
        <v/>
      </c>
      <c r="U25" s="218"/>
      <c r="V25" s="142"/>
      <c r="W25" s="104" t="str">
        <f t="shared" si="3"/>
        <v/>
      </c>
      <c r="X25" s="218"/>
      <c r="Y25" s="131"/>
      <c r="Z25" s="191"/>
      <c r="AA25" s="192" t="str">
        <f t="shared" si="4"/>
        <v/>
      </c>
      <c r="AB25" s="193"/>
      <c r="AC25" s="194"/>
      <c r="AD25" s="89" t="str">
        <f t="shared" si="5"/>
        <v/>
      </c>
      <c r="AE25" s="90"/>
      <c r="AF25" s="87"/>
      <c r="AG25" s="91"/>
      <c r="AH25" s="92" t="str">
        <f t="shared" si="6"/>
        <v/>
      </c>
      <c r="AI25" s="90"/>
      <c r="AJ25" s="93"/>
      <c r="AK25" s="94"/>
      <c r="AL25" s="99"/>
      <c r="AN25" s="172" t="s">
        <v>291</v>
      </c>
      <c r="AO25" s="202">
        <v>61</v>
      </c>
      <c r="AV25" s="31"/>
      <c r="AW25" s="31"/>
    </row>
    <row r="26" spans="1:49" ht="15.95" customHeight="1">
      <c r="A26" s="97">
        <v>21</v>
      </c>
      <c r="B26" s="98"/>
      <c r="C26" s="107"/>
      <c r="D26" s="107"/>
      <c r="E26" s="106"/>
      <c r="F26" s="103" t="str">
        <f t="shared" si="7"/>
        <v/>
      </c>
      <c r="G26" s="108"/>
      <c r="H26" s="108"/>
      <c r="I26" s="107"/>
      <c r="J26" s="107"/>
      <c r="K26" s="109"/>
      <c r="L26" s="104" t="str">
        <f t="shared" si="0"/>
        <v/>
      </c>
      <c r="M26" s="218"/>
      <c r="N26" s="110"/>
      <c r="O26" s="127"/>
      <c r="P26" s="128" t="e">
        <f t="shared" si="1"/>
        <v>#N/A</v>
      </c>
      <c r="Q26" s="129"/>
      <c r="R26" s="130"/>
      <c r="S26" s="109"/>
      <c r="T26" s="104" t="str">
        <f t="shared" si="2"/>
        <v/>
      </c>
      <c r="U26" s="218"/>
      <c r="V26" s="142"/>
      <c r="W26" s="104" t="str">
        <f t="shared" si="3"/>
        <v/>
      </c>
      <c r="X26" s="218"/>
      <c r="Y26" s="131"/>
      <c r="Z26" s="191"/>
      <c r="AA26" s="192" t="str">
        <f t="shared" si="4"/>
        <v/>
      </c>
      <c r="AB26" s="193"/>
      <c r="AC26" s="194"/>
      <c r="AD26" s="89" t="str">
        <f t="shared" si="5"/>
        <v/>
      </c>
      <c r="AE26" s="90"/>
      <c r="AF26" s="87"/>
      <c r="AG26" s="91"/>
      <c r="AH26" s="92" t="str">
        <f t="shared" si="6"/>
        <v/>
      </c>
      <c r="AI26" s="90"/>
      <c r="AJ26" s="93"/>
      <c r="AK26" s="94"/>
      <c r="AL26" s="99"/>
      <c r="AN26" s="172" t="s">
        <v>292</v>
      </c>
      <c r="AO26" s="219">
        <v>62</v>
      </c>
      <c r="AV26" s="31"/>
      <c r="AW26" s="31"/>
    </row>
    <row r="27" spans="1:49" ht="15.95" customHeight="1">
      <c r="A27" s="97">
        <v>22</v>
      </c>
      <c r="B27" s="98"/>
      <c r="C27" s="107"/>
      <c r="D27" s="107"/>
      <c r="E27" s="106"/>
      <c r="F27" s="103" t="str">
        <f t="shared" si="7"/>
        <v/>
      </c>
      <c r="G27" s="108"/>
      <c r="H27" s="108"/>
      <c r="I27" s="107"/>
      <c r="J27" s="107"/>
      <c r="K27" s="109"/>
      <c r="L27" s="104" t="str">
        <f t="shared" si="0"/>
        <v/>
      </c>
      <c r="M27" s="218"/>
      <c r="N27" s="110"/>
      <c r="O27" s="127"/>
      <c r="P27" s="128" t="e">
        <f t="shared" si="1"/>
        <v>#N/A</v>
      </c>
      <c r="Q27" s="129"/>
      <c r="R27" s="130"/>
      <c r="S27" s="109"/>
      <c r="T27" s="104" t="str">
        <f t="shared" si="2"/>
        <v/>
      </c>
      <c r="U27" s="218"/>
      <c r="V27" s="142"/>
      <c r="W27" s="104" t="str">
        <f t="shared" si="3"/>
        <v/>
      </c>
      <c r="X27" s="218"/>
      <c r="Y27" s="131"/>
      <c r="Z27" s="191"/>
      <c r="AA27" s="192" t="str">
        <f t="shared" si="4"/>
        <v/>
      </c>
      <c r="AB27" s="193"/>
      <c r="AC27" s="194"/>
      <c r="AD27" s="89" t="str">
        <f t="shared" si="5"/>
        <v/>
      </c>
      <c r="AE27" s="90"/>
      <c r="AF27" s="87"/>
      <c r="AG27" s="91"/>
      <c r="AH27" s="92" t="str">
        <f t="shared" si="6"/>
        <v/>
      </c>
      <c r="AI27" s="90"/>
      <c r="AJ27" s="93"/>
      <c r="AK27" s="94"/>
      <c r="AL27" s="99"/>
      <c r="AN27" s="172" t="s">
        <v>293</v>
      </c>
      <c r="AO27" s="202">
        <v>63</v>
      </c>
      <c r="AQ27" s="31"/>
      <c r="AR27" s="31"/>
      <c r="AS27" s="31"/>
      <c r="AT27" s="31"/>
      <c r="AU27" s="31"/>
      <c r="AV27" s="31"/>
      <c r="AW27" s="31"/>
    </row>
    <row r="28" spans="1:49" ht="15.95" customHeight="1">
      <c r="A28" s="97">
        <v>23</v>
      </c>
      <c r="B28" s="98"/>
      <c r="C28" s="107"/>
      <c r="D28" s="107"/>
      <c r="E28" s="106"/>
      <c r="F28" s="103" t="str">
        <f t="shared" si="7"/>
        <v/>
      </c>
      <c r="G28" s="108"/>
      <c r="H28" s="108"/>
      <c r="I28" s="107"/>
      <c r="J28" s="107"/>
      <c r="K28" s="109"/>
      <c r="L28" s="104" t="str">
        <f t="shared" si="0"/>
        <v/>
      </c>
      <c r="M28" s="218"/>
      <c r="N28" s="110"/>
      <c r="O28" s="127"/>
      <c r="P28" s="128" t="e">
        <f t="shared" si="1"/>
        <v>#N/A</v>
      </c>
      <c r="Q28" s="129"/>
      <c r="R28" s="130"/>
      <c r="S28" s="109"/>
      <c r="T28" s="104" t="str">
        <f t="shared" si="2"/>
        <v/>
      </c>
      <c r="U28" s="218"/>
      <c r="V28" s="142"/>
      <c r="W28" s="104" t="str">
        <f t="shared" si="3"/>
        <v/>
      </c>
      <c r="X28" s="218"/>
      <c r="Y28" s="131"/>
      <c r="Z28" s="191"/>
      <c r="AA28" s="192" t="str">
        <f t="shared" si="4"/>
        <v/>
      </c>
      <c r="AB28" s="193"/>
      <c r="AC28" s="194"/>
      <c r="AD28" s="89" t="str">
        <f t="shared" si="5"/>
        <v/>
      </c>
      <c r="AE28" s="90"/>
      <c r="AF28" s="87"/>
      <c r="AG28" s="91"/>
      <c r="AH28" s="92" t="str">
        <f t="shared" si="6"/>
        <v/>
      </c>
      <c r="AI28" s="90"/>
      <c r="AJ28" s="93"/>
      <c r="AK28" s="94"/>
      <c r="AL28" s="99"/>
      <c r="AN28" s="172" t="s">
        <v>294</v>
      </c>
      <c r="AO28" s="219">
        <v>64</v>
      </c>
      <c r="AQ28" s="31"/>
      <c r="AR28" s="31"/>
      <c r="AS28" s="31"/>
      <c r="AT28" s="31"/>
      <c r="AU28" s="31"/>
      <c r="AV28" s="31"/>
      <c r="AW28" s="31"/>
    </row>
    <row r="29" spans="1:49" ht="15.95" customHeight="1">
      <c r="A29" s="97">
        <v>24</v>
      </c>
      <c r="B29" s="98"/>
      <c r="C29" s="107"/>
      <c r="D29" s="107"/>
      <c r="E29" s="106"/>
      <c r="F29" s="103" t="str">
        <f t="shared" si="7"/>
        <v/>
      </c>
      <c r="G29" s="108"/>
      <c r="H29" s="108"/>
      <c r="I29" s="107"/>
      <c r="J29" s="107"/>
      <c r="K29" s="109"/>
      <c r="L29" s="104" t="str">
        <f t="shared" si="0"/>
        <v/>
      </c>
      <c r="M29" s="218"/>
      <c r="N29" s="110"/>
      <c r="O29" s="127"/>
      <c r="P29" s="128" t="e">
        <f t="shared" si="1"/>
        <v>#N/A</v>
      </c>
      <c r="Q29" s="129"/>
      <c r="R29" s="130"/>
      <c r="S29" s="109"/>
      <c r="T29" s="104" t="str">
        <f t="shared" si="2"/>
        <v/>
      </c>
      <c r="U29" s="218"/>
      <c r="V29" s="142"/>
      <c r="W29" s="104" t="str">
        <f t="shared" si="3"/>
        <v/>
      </c>
      <c r="X29" s="218"/>
      <c r="Y29" s="131"/>
      <c r="Z29" s="191"/>
      <c r="AA29" s="192" t="str">
        <f t="shared" si="4"/>
        <v/>
      </c>
      <c r="AB29" s="193"/>
      <c r="AC29" s="194"/>
      <c r="AD29" s="89" t="str">
        <f t="shared" si="5"/>
        <v/>
      </c>
      <c r="AE29" s="90"/>
      <c r="AF29" s="87"/>
      <c r="AG29" s="91"/>
      <c r="AH29" s="92" t="str">
        <f t="shared" si="6"/>
        <v/>
      </c>
      <c r="AI29" s="90"/>
      <c r="AJ29" s="93"/>
      <c r="AK29" s="94"/>
      <c r="AL29" s="99"/>
      <c r="AN29" s="173" t="s">
        <v>295</v>
      </c>
      <c r="AO29" s="202">
        <v>65</v>
      </c>
      <c r="AQ29" s="31"/>
      <c r="AR29" s="31"/>
      <c r="AS29" s="31"/>
      <c r="AT29" s="31"/>
      <c r="AU29" s="31"/>
      <c r="AV29" s="31"/>
      <c r="AW29" s="31"/>
    </row>
    <row r="30" spans="1:49" ht="15.95" customHeight="1">
      <c r="A30" s="97">
        <v>25</v>
      </c>
      <c r="B30" s="98"/>
      <c r="C30" s="107"/>
      <c r="D30" s="107"/>
      <c r="E30" s="106"/>
      <c r="F30" s="103" t="str">
        <f t="shared" si="7"/>
        <v/>
      </c>
      <c r="G30" s="108"/>
      <c r="H30" s="108"/>
      <c r="I30" s="107"/>
      <c r="J30" s="107"/>
      <c r="K30" s="109"/>
      <c r="L30" s="104" t="str">
        <f t="shared" si="0"/>
        <v/>
      </c>
      <c r="M30" s="218"/>
      <c r="N30" s="110"/>
      <c r="O30" s="127"/>
      <c r="P30" s="128" t="e">
        <f t="shared" si="1"/>
        <v>#N/A</v>
      </c>
      <c r="Q30" s="129"/>
      <c r="R30" s="130"/>
      <c r="S30" s="109"/>
      <c r="T30" s="104" t="str">
        <f t="shared" si="2"/>
        <v/>
      </c>
      <c r="U30" s="218"/>
      <c r="V30" s="142"/>
      <c r="W30" s="104" t="str">
        <f t="shared" si="3"/>
        <v/>
      </c>
      <c r="X30" s="218"/>
      <c r="Y30" s="131"/>
      <c r="Z30" s="191"/>
      <c r="AA30" s="192" t="str">
        <f t="shared" si="4"/>
        <v/>
      </c>
      <c r="AB30" s="193"/>
      <c r="AC30" s="194"/>
      <c r="AD30" s="89" t="str">
        <f t="shared" si="5"/>
        <v/>
      </c>
      <c r="AE30" s="90"/>
      <c r="AF30" s="87"/>
      <c r="AG30" s="91"/>
      <c r="AH30" s="92" t="str">
        <f t="shared" si="6"/>
        <v/>
      </c>
      <c r="AI30" s="90"/>
      <c r="AJ30" s="93"/>
      <c r="AK30" s="94"/>
      <c r="AL30" s="99"/>
      <c r="AN30" s="172" t="s">
        <v>296</v>
      </c>
      <c r="AO30" s="219">
        <v>66</v>
      </c>
      <c r="AQ30" s="31"/>
      <c r="AR30" s="31"/>
      <c r="AS30" s="31"/>
      <c r="AT30" s="31"/>
      <c r="AU30" s="31"/>
      <c r="AV30" s="31"/>
      <c r="AW30" s="31"/>
    </row>
    <row r="31" spans="1:49" ht="15.95" customHeight="1">
      <c r="A31" s="97">
        <v>26</v>
      </c>
      <c r="B31" s="98"/>
      <c r="C31" s="107"/>
      <c r="D31" s="107"/>
      <c r="E31" s="106"/>
      <c r="F31" s="103" t="str">
        <f t="shared" si="7"/>
        <v/>
      </c>
      <c r="G31" s="108"/>
      <c r="H31" s="108"/>
      <c r="I31" s="107"/>
      <c r="J31" s="107"/>
      <c r="K31" s="109"/>
      <c r="L31" s="104" t="str">
        <f t="shared" si="0"/>
        <v/>
      </c>
      <c r="M31" s="218"/>
      <c r="N31" s="110"/>
      <c r="O31" s="127"/>
      <c r="P31" s="128" t="e">
        <f t="shared" si="1"/>
        <v>#N/A</v>
      </c>
      <c r="Q31" s="129"/>
      <c r="R31" s="130"/>
      <c r="S31" s="109"/>
      <c r="T31" s="104" t="str">
        <f t="shared" si="2"/>
        <v/>
      </c>
      <c r="U31" s="218"/>
      <c r="V31" s="142"/>
      <c r="W31" s="104" t="str">
        <f t="shared" si="3"/>
        <v/>
      </c>
      <c r="X31" s="218"/>
      <c r="Y31" s="131"/>
      <c r="Z31" s="191"/>
      <c r="AA31" s="192" t="str">
        <f t="shared" si="4"/>
        <v/>
      </c>
      <c r="AB31" s="193"/>
      <c r="AC31" s="194"/>
      <c r="AD31" s="89" t="str">
        <f t="shared" si="5"/>
        <v/>
      </c>
      <c r="AE31" s="90"/>
      <c r="AF31" s="87"/>
      <c r="AG31" s="91"/>
      <c r="AH31" s="92" t="str">
        <f t="shared" si="6"/>
        <v/>
      </c>
      <c r="AI31" s="90"/>
      <c r="AJ31" s="93"/>
      <c r="AK31" s="94"/>
      <c r="AL31" s="99"/>
      <c r="AN31" s="113"/>
      <c r="AO31" s="105"/>
      <c r="AQ31" s="31"/>
      <c r="AR31" s="31"/>
      <c r="AS31" s="31"/>
      <c r="AT31" s="31"/>
      <c r="AU31" s="31"/>
      <c r="AV31" s="31"/>
      <c r="AW31" s="31"/>
    </row>
    <row r="32" spans="1:49" ht="15.95" customHeight="1">
      <c r="A32" s="97">
        <v>27</v>
      </c>
      <c r="B32" s="98"/>
      <c r="C32" s="107"/>
      <c r="D32" s="107"/>
      <c r="E32" s="106"/>
      <c r="F32" s="103" t="str">
        <f t="shared" si="7"/>
        <v/>
      </c>
      <c r="G32" s="108"/>
      <c r="H32" s="108"/>
      <c r="I32" s="107"/>
      <c r="J32" s="107"/>
      <c r="K32" s="109"/>
      <c r="L32" s="104" t="str">
        <f t="shared" si="0"/>
        <v/>
      </c>
      <c r="M32" s="218"/>
      <c r="N32" s="110"/>
      <c r="O32" s="127"/>
      <c r="P32" s="128" t="e">
        <f t="shared" si="1"/>
        <v>#N/A</v>
      </c>
      <c r="Q32" s="129"/>
      <c r="R32" s="130"/>
      <c r="S32" s="109"/>
      <c r="T32" s="104" t="str">
        <f t="shared" si="2"/>
        <v/>
      </c>
      <c r="U32" s="218"/>
      <c r="V32" s="142"/>
      <c r="W32" s="104" t="str">
        <f t="shared" si="3"/>
        <v/>
      </c>
      <c r="X32" s="218"/>
      <c r="Y32" s="131"/>
      <c r="Z32" s="191"/>
      <c r="AA32" s="192" t="str">
        <f t="shared" si="4"/>
        <v/>
      </c>
      <c r="AB32" s="193"/>
      <c r="AC32" s="194"/>
      <c r="AD32" s="89" t="str">
        <f t="shared" si="5"/>
        <v/>
      </c>
      <c r="AE32" s="90"/>
      <c r="AF32" s="87"/>
      <c r="AG32" s="91"/>
      <c r="AH32" s="92" t="str">
        <f t="shared" si="6"/>
        <v/>
      </c>
      <c r="AI32" s="90"/>
      <c r="AJ32" s="93"/>
      <c r="AK32" s="94"/>
      <c r="AL32" s="99"/>
      <c r="AN32" s="170" t="s">
        <v>297</v>
      </c>
      <c r="AO32" s="195">
        <v>67</v>
      </c>
      <c r="AQ32" s="31"/>
      <c r="AR32" s="31"/>
      <c r="AS32" s="31"/>
      <c r="AT32" s="31"/>
      <c r="AU32" s="31"/>
      <c r="AV32" s="31"/>
      <c r="AW32" s="31"/>
    </row>
    <row r="33" spans="1:49" ht="15.95" customHeight="1">
      <c r="A33" s="97">
        <v>28</v>
      </c>
      <c r="B33" s="98"/>
      <c r="C33" s="107"/>
      <c r="D33" s="107"/>
      <c r="E33" s="106"/>
      <c r="F33" s="103" t="str">
        <f t="shared" si="7"/>
        <v/>
      </c>
      <c r="G33" s="108"/>
      <c r="H33" s="108"/>
      <c r="I33" s="107"/>
      <c r="J33" s="107"/>
      <c r="K33" s="109"/>
      <c r="L33" s="104" t="str">
        <f t="shared" si="0"/>
        <v/>
      </c>
      <c r="M33" s="218"/>
      <c r="N33" s="110"/>
      <c r="O33" s="127"/>
      <c r="P33" s="128" t="e">
        <f t="shared" si="1"/>
        <v>#N/A</v>
      </c>
      <c r="Q33" s="129"/>
      <c r="R33" s="130"/>
      <c r="S33" s="109"/>
      <c r="T33" s="104" t="str">
        <f t="shared" si="2"/>
        <v/>
      </c>
      <c r="U33" s="218"/>
      <c r="V33" s="142"/>
      <c r="W33" s="104" t="str">
        <f t="shared" si="3"/>
        <v/>
      </c>
      <c r="X33" s="218"/>
      <c r="Y33" s="131"/>
      <c r="Z33" s="191"/>
      <c r="AA33" s="192" t="str">
        <f t="shared" si="4"/>
        <v/>
      </c>
      <c r="AB33" s="193"/>
      <c r="AC33" s="194"/>
      <c r="AD33" s="89" t="str">
        <f t="shared" si="5"/>
        <v/>
      </c>
      <c r="AE33" s="90"/>
      <c r="AF33" s="87"/>
      <c r="AG33" s="91"/>
      <c r="AH33" s="92" t="str">
        <f t="shared" si="6"/>
        <v/>
      </c>
      <c r="AI33" s="90"/>
      <c r="AJ33" s="93"/>
      <c r="AK33" s="94"/>
      <c r="AL33" s="99"/>
      <c r="AN33" s="198" t="s">
        <v>298</v>
      </c>
      <c r="AO33" s="203">
        <v>68</v>
      </c>
      <c r="AQ33" s="31"/>
      <c r="AR33" s="31"/>
      <c r="AS33" s="31"/>
      <c r="AT33" s="31"/>
      <c r="AU33" s="31"/>
      <c r="AV33" s="31"/>
      <c r="AW33" s="31"/>
    </row>
    <row r="34" spans="1:49" ht="15.95" customHeight="1">
      <c r="A34" s="97">
        <v>29</v>
      </c>
      <c r="B34" s="98"/>
      <c r="C34" s="107"/>
      <c r="D34" s="107"/>
      <c r="E34" s="106"/>
      <c r="F34" s="103" t="str">
        <f t="shared" si="7"/>
        <v/>
      </c>
      <c r="G34" s="108"/>
      <c r="H34" s="108"/>
      <c r="I34" s="107"/>
      <c r="J34" s="107"/>
      <c r="K34" s="109"/>
      <c r="L34" s="104" t="str">
        <f t="shared" si="0"/>
        <v/>
      </c>
      <c r="M34" s="218"/>
      <c r="N34" s="110"/>
      <c r="O34" s="127"/>
      <c r="P34" s="128" t="e">
        <f t="shared" si="1"/>
        <v>#N/A</v>
      </c>
      <c r="Q34" s="129"/>
      <c r="R34" s="130"/>
      <c r="S34" s="109"/>
      <c r="T34" s="104" t="str">
        <f t="shared" si="2"/>
        <v/>
      </c>
      <c r="U34" s="218"/>
      <c r="V34" s="142"/>
      <c r="W34" s="104" t="str">
        <f t="shared" si="3"/>
        <v/>
      </c>
      <c r="X34" s="218"/>
      <c r="Y34" s="131"/>
      <c r="Z34" s="191"/>
      <c r="AA34" s="192" t="str">
        <f t="shared" si="4"/>
        <v/>
      </c>
      <c r="AB34" s="193"/>
      <c r="AC34" s="194"/>
      <c r="AD34" s="89" t="str">
        <f t="shared" si="5"/>
        <v/>
      </c>
      <c r="AE34" s="90"/>
      <c r="AF34" s="87"/>
      <c r="AG34" s="91"/>
      <c r="AH34" s="92" t="str">
        <f t="shared" si="6"/>
        <v/>
      </c>
      <c r="AI34" s="90"/>
      <c r="AJ34" s="93"/>
      <c r="AK34" s="94"/>
      <c r="AL34" s="99"/>
      <c r="AN34" s="174" t="s">
        <v>299</v>
      </c>
      <c r="AO34" s="195">
        <v>69</v>
      </c>
      <c r="AQ34" s="31"/>
      <c r="AR34" s="31"/>
      <c r="AS34" s="31"/>
      <c r="AT34" s="31"/>
      <c r="AU34" s="31"/>
      <c r="AV34" s="31"/>
      <c r="AW34" s="31"/>
    </row>
    <row r="35" spans="1:49" ht="15.95" customHeight="1">
      <c r="A35" s="97">
        <v>30</v>
      </c>
      <c r="B35" s="98"/>
      <c r="C35" s="107"/>
      <c r="D35" s="107"/>
      <c r="E35" s="106"/>
      <c r="F35" s="103" t="str">
        <f t="shared" si="7"/>
        <v/>
      </c>
      <c r="G35" s="108"/>
      <c r="H35" s="108"/>
      <c r="I35" s="107"/>
      <c r="J35" s="107"/>
      <c r="K35" s="109"/>
      <c r="L35" s="104" t="str">
        <f t="shared" si="0"/>
        <v/>
      </c>
      <c r="M35" s="218"/>
      <c r="N35" s="110"/>
      <c r="O35" s="127"/>
      <c r="P35" s="128" t="e">
        <f t="shared" si="1"/>
        <v>#N/A</v>
      </c>
      <c r="Q35" s="129"/>
      <c r="R35" s="130"/>
      <c r="S35" s="109"/>
      <c r="T35" s="104" t="str">
        <f t="shared" si="2"/>
        <v/>
      </c>
      <c r="U35" s="218"/>
      <c r="V35" s="142"/>
      <c r="W35" s="104" t="str">
        <f t="shared" si="3"/>
        <v/>
      </c>
      <c r="X35" s="218"/>
      <c r="Y35" s="131"/>
      <c r="Z35" s="191"/>
      <c r="AA35" s="192" t="str">
        <f t="shared" si="4"/>
        <v/>
      </c>
      <c r="AB35" s="193"/>
      <c r="AC35" s="194"/>
      <c r="AD35" s="89" t="str">
        <f t="shared" si="5"/>
        <v/>
      </c>
      <c r="AE35" s="90"/>
      <c r="AF35" s="87"/>
      <c r="AG35" s="91"/>
      <c r="AH35" s="92" t="str">
        <f t="shared" si="6"/>
        <v/>
      </c>
      <c r="AI35" s="90"/>
      <c r="AJ35" s="93"/>
      <c r="AK35" s="94"/>
      <c r="AL35" s="99"/>
      <c r="AN35" s="174" t="s">
        <v>300</v>
      </c>
      <c r="AO35" s="203">
        <v>70</v>
      </c>
      <c r="AQ35" s="31"/>
      <c r="AR35" s="31"/>
      <c r="AS35" s="31"/>
      <c r="AT35" s="31"/>
      <c r="AU35" s="31"/>
      <c r="AV35" s="31"/>
      <c r="AW35" s="31"/>
    </row>
    <row r="36" spans="1:49" ht="15.95" customHeight="1">
      <c r="A36" s="97">
        <v>31</v>
      </c>
      <c r="B36" s="98"/>
      <c r="C36" s="107"/>
      <c r="D36" s="107"/>
      <c r="E36" s="106"/>
      <c r="F36" s="103" t="str">
        <f t="shared" si="7"/>
        <v/>
      </c>
      <c r="G36" s="108"/>
      <c r="H36" s="108"/>
      <c r="I36" s="107"/>
      <c r="J36" s="107"/>
      <c r="K36" s="109"/>
      <c r="L36" s="104" t="str">
        <f t="shared" si="0"/>
        <v/>
      </c>
      <c r="M36" s="218"/>
      <c r="N36" s="110"/>
      <c r="O36" s="127"/>
      <c r="P36" s="128" t="e">
        <f t="shared" si="1"/>
        <v>#N/A</v>
      </c>
      <c r="Q36" s="129"/>
      <c r="R36" s="130"/>
      <c r="S36" s="109"/>
      <c r="T36" s="104" t="str">
        <f t="shared" si="2"/>
        <v/>
      </c>
      <c r="U36" s="218"/>
      <c r="V36" s="142"/>
      <c r="W36" s="104" t="str">
        <f t="shared" si="3"/>
        <v/>
      </c>
      <c r="X36" s="218"/>
      <c r="Y36" s="131"/>
      <c r="Z36" s="191"/>
      <c r="AA36" s="192" t="str">
        <f t="shared" si="4"/>
        <v/>
      </c>
      <c r="AB36" s="193"/>
      <c r="AC36" s="194"/>
      <c r="AD36" s="89" t="str">
        <f t="shared" si="5"/>
        <v/>
      </c>
      <c r="AE36" s="90"/>
      <c r="AF36" s="87"/>
      <c r="AG36" s="91"/>
      <c r="AH36" s="92" t="str">
        <f t="shared" si="6"/>
        <v/>
      </c>
      <c r="AI36" s="90"/>
      <c r="AJ36" s="93"/>
      <c r="AK36" s="94"/>
      <c r="AL36" s="99"/>
      <c r="AN36" s="174" t="s">
        <v>301</v>
      </c>
      <c r="AO36" s="195">
        <v>71</v>
      </c>
      <c r="AQ36" s="31"/>
      <c r="AR36" s="31"/>
      <c r="AS36" s="31"/>
      <c r="AT36" s="31"/>
      <c r="AU36" s="31"/>
      <c r="AV36" s="31"/>
      <c r="AW36" s="31"/>
    </row>
    <row r="37" spans="1:49" ht="15.95" customHeight="1">
      <c r="A37" s="97">
        <v>32</v>
      </c>
      <c r="B37" s="98"/>
      <c r="C37" s="107"/>
      <c r="D37" s="107"/>
      <c r="E37" s="106"/>
      <c r="F37" s="103" t="str">
        <f t="shared" si="7"/>
        <v/>
      </c>
      <c r="G37" s="108"/>
      <c r="H37" s="108"/>
      <c r="I37" s="107"/>
      <c r="J37" s="107"/>
      <c r="K37" s="109"/>
      <c r="L37" s="104" t="str">
        <f t="shared" si="0"/>
        <v/>
      </c>
      <c r="M37" s="218"/>
      <c r="N37" s="110"/>
      <c r="O37" s="127"/>
      <c r="P37" s="128" t="e">
        <f t="shared" si="1"/>
        <v>#N/A</v>
      </c>
      <c r="Q37" s="129"/>
      <c r="R37" s="130"/>
      <c r="S37" s="109"/>
      <c r="T37" s="104" t="str">
        <f t="shared" si="2"/>
        <v/>
      </c>
      <c r="U37" s="218"/>
      <c r="V37" s="142"/>
      <c r="W37" s="104" t="str">
        <f t="shared" si="3"/>
        <v/>
      </c>
      <c r="X37" s="218"/>
      <c r="Y37" s="131"/>
      <c r="Z37" s="191"/>
      <c r="AA37" s="192" t="str">
        <f t="shared" si="4"/>
        <v/>
      </c>
      <c r="AB37" s="193"/>
      <c r="AC37" s="194"/>
      <c r="AD37" s="89" t="str">
        <f t="shared" si="5"/>
        <v/>
      </c>
      <c r="AE37" s="90"/>
      <c r="AF37" s="87"/>
      <c r="AG37" s="91"/>
      <c r="AH37" s="92" t="str">
        <f t="shared" si="6"/>
        <v/>
      </c>
      <c r="AI37" s="90"/>
      <c r="AJ37" s="93"/>
      <c r="AK37" s="94"/>
      <c r="AL37" s="99"/>
      <c r="AN37" s="174" t="s">
        <v>302</v>
      </c>
      <c r="AO37" s="203">
        <v>72</v>
      </c>
      <c r="AQ37" s="31"/>
      <c r="AR37" s="31"/>
      <c r="AS37" s="31"/>
      <c r="AT37" s="31"/>
      <c r="AU37" s="31"/>
      <c r="AV37" s="31"/>
      <c r="AW37" s="31"/>
    </row>
    <row r="38" spans="1:49" ht="15.95" customHeight="1">
      <c r="A38" s="97">
        <v>33</v>
      </c>
      <c r="B38" s="98"/>
      <c r="C38" s="107"/>
      <c r="D38" s="107"/>
      <c r="E38" s="106"/>
      <c r="F38" s="103" t="str">
        <f t="shared" si="7"/>
        <v/>
      </c>
      <c r="G38" s="108"/>
      <c r="H38" s="108"/>
      <c r="I38" s="107"/>
      <c r="J38" s="107"/>
      <c r="K38" s="109"/>
      <c r="L38" s="104" t="str">
        <f t="shared" ref="L38:L69" si="8">IFERROR(VLOOKUP(K38,$AN$6:$AO$63,2,FALSE),"")</f>
        <v/>
      </c>
      <c r="M38" s="218"/>
      <c r="N38" s="110"/>
      <c r="O38" s="127"/>
      <c r="P38" s="128" t="e">
        <f t="shared" ref="P38:P69" si="9">VLOOKUP(O38,$AN$6:$AO$61,2,FALSE)</f>
        <v>#N/A</v>
      </c>
      <c r="Q38" s="129"/>
      <c r="R38" s="130"/>
      <c r="S38" s="109"/>
      <c r="T38" s="104" t="str">
        <f t="shared" ref="T38:T69" si="10">IFERROR(VLOOKUP(S38,$AN$6:$AO$63,2,FALSE),"")</f>
        <v/>
      </c>
      <c r="U38" s="218"/>
      <c r="V38" s="142"/>
      <c r="W38" s="104" t="str">
        <f t="shared" ref="W38:W69" si="11">IFERROR(VLOOKUP(V38,$AN$6:$AO$63,2,FALSE),"")</f>
        <v/>
      </c>
      <c r="X38" s="218"/>
      <c r="Y38" s="131"/>
      <c r="Z38" s="191"/>
      <c r="AA38" s="192" t="str">
        <f t="shared" ref="AA38:AA69" si="12">IFERROR(VLOOKUP(Z38,$AN$6:$AO$63,2,FALSE),"")</f>
        <v/>
      </c>
      <c r="AB38" s="193"/>
      <c r="AC38" s="194"/>
      <c r="AD38" s="89" t="str">
        <f t="shared" ref="AD38:AD69" si="13">IF(AE38="","",VLOOKUP(AE38,$AN$5:$AN$61,2))</f>
        <v/>
      </c>
      <c r="AE38" s="90"/>
      <c r="AF38" s="87"/>
      <c r="AG38" s="91"/>
      <c r="AH38" s="92" t="str">
        <f t="shared" ref="AH38:AH69" si="14">IF(AI38="","",VLOOKUP(AI38,$AN$5:$AN$61,2))</f>
        <v/>
      </c>
      <c r="AI38" s="90"/>
      <c r="AJ38" s="93"/>
      <c r="AK38" s="94"/>
      <c r="AL38" s="99"/>
      <c r="AN38" s="198" t="s">
        <v>303</v>
      </c>
      <c r="AO38" s="195">
        <v>73</v>
      </c>
      <c r="AQ38" s="31"/>
      <c r="AR38" s="31"/>
      <c r="AS38" s="31"/>
      <c r="AT38" s="31"/>
      <c r="AU38" s="31"/>
      <c r="AV38" s="31"/>
      <c r="AW38" s="31"/>
    </row>
    <row r="39" spans="1:49" ht="15.95" customHeight="1">
      <c r="A39" s="97">
        <v>34</v>
      </c>
      <c r="B39" s="98"/>
      <c r="C39" s="107"/>
      <c r="D39" s="107"/>
      <c r="E39" s="106"/>
      <c r="F39" s="103" t="str">
        <f t="shared" si="7"/>
        <v/>
      </c>
      <c r="G39" s="108"/>
      <c r="H39" s="108"/>
      <c r="I39" s="107"/>
      <c r="J39" s="107"/>
      <c r="K39" s="109"/>
      <c r="L39" s="104" t="str">
        <f t="shared" si="8"/>
        <v/>
      </c>
      <c r="M39" s="218"/>
      <c r="N39" s="110"/>
      <c r="O39" s="127"/>
      <c r="P39" s="128" t="e">
        <f t="shared" si="9"/>
        <v>#N/A</v>
      </c>
      <c r="Q39" s="129"/>
      <c r="R39" s="130"/>
      <c r="S39" s="109"/>
      <c r="T39" s="104" t="str">
        <f t="shared" si="10"/>
        <v/>
      </c>
      <c r="U39" s="218"/>
      <c r="V39" s="142"/>
      <c r="W39" s="104" t="str">
        <f t="shared" si="11"/>
        <v/>
      </c>
      <c r="X39" s="218"/>
      <c r="Y39" s="131"/>
      <c r="Z39" s="191"/>
      <c r="AA39" s="192" t="str">
        <f t="shared" si="12"/>
        <v/>
      </c>
      <c r="AB39" s="193"/>
      <c r="AC39" s="194"/>
      <c r="AD39" s="89" t="str">
        <f t="shared" si="13"/>
        <v/>
      </c>
      <c r="AE39" s="90"/>
      <c r="AF39" s="87"/>
      <c r="AG39" s="91"/>
      <c r="AH39" s="92" t="str">
        <f t="shared" si="14"/>
        <v/>
      </c>
      <c r="AI39" s="90"/>
      <c r="AJ39" s="93"/>
      <c r="AK39" s="94"/>
      <c r="AL39" s="99"/>
      <c r="AN39" s="174" t="s">
        <v>304</v>
      </c>
      <c r="AO39" s="203">
        <v>74</v>
      </c>
      <c r="AQ39" s="31"/>
      <c r="AR39" s="31"/>
      <c r="AS39" s="31"/>
      <c r="AT39" s="31"/>
      <c r="AU39" s="31"/>
      <c r="AV39" s="31"/>
      <c r="AW39" s="31"/>
    </row>
    <row r="40" spans="1:49" ht="15.95" customHeight="1">
      <c r="A40" s="97">
        <v>35</v>
      </c>
      <c r="B40" s="98"/>
      <c r="C40" s="107"/>
      <c r="D40" s="107"/>
      <c r="E40" s="106"/>
      <c r="F40" s="103" t="str">
        <f t="shared" si="7"/>
        <v/>
      </c>
      <c r="G40" s="108"/>
      <c r="H40" s="108"/>
      <c r="I40" s="107"/>
      <c r="J40" s="107"/>
      <c r="K40" s="109"/>
      <c r="L40" s="104" t="str">
        <f t="shared" si="8"/>
        <v/>
      </c>
      <c r="M40" s="218"/>
      <c r="N40" s="110"/>
      <c r="O40" s="127"/>
      <c r="P40" s="128" t="e">
        <f t="shared" si="9"/>
        <v>#N/A</v>
      </c>
      <c r="Q40" s="129"/>
      <c r="R40" s="130"/>
      <c r="S40" s="109"/>
      <c r="T40" s="104" t="str">
        <f t="shared" si="10"/>
        <v/>
      </c>
      <c r="U40" s="218"/>
      <c r="V40" s="142"/>
      <c r="W40" s="104" t="str">
        <f t="shared" si="11"/>
        <v/>
      </c>
      <c r="X40" s="218"/>
      <c r="Y40" s="131"/>
      <c r="Z40" s="191"/>
      <c r="AA40" s="192" t="str">
        <f t="shared" si="12"/>
        <v/>
      </c>
      <c r="AB40" s="193"/>
      <c r="AC40" s="194"/>
      <c r="AD40" s="89" t="str">
        <f t="shared" si="13"/>
        <v/>
      </c>
      <c r="AE40" s="90"/>
      <c r="AF40" s="87"/>
      <c r="AG40" s="91"/>
      <c r="AH40" s="92" t="str">
        <f t="shared" si="14"/>
        <v/>
      </c>
      <c r="AI40" s="90"/>
      <c r="AJ40" s="93"/>
      <c r="AK40" s="94"/>
      <c r="AL40" s="99"/>
      <c r="AN40" s="174" t="s">
        <v>305</v>
      </c>
      <c r="AO40" s="195">
        <v>75</v>
      </c>
      <c r="AQ40" s="31"/>
      <c r="AR40" s="31"/>
      <c r="AS40" s="31"/>
      <c r="AT40" s="31"/>
      <c r="AU40" s="31"/>
      <c r="AV40" s="31"/>
      <c r="AW40" s="31"/>
    </row>
    <row r="41" spans="1:49" ht="15.95" customHeight="1">
      <c r="A41" s="97">
        <v>36</v>
      </c>
      <c r="B41" s="98"/>
      <c r="C41" s="107"/>
      <c r="D41" s="107"/>
      <c r="E41" s="106"/>
      <c r="F41" s="103" t="str">
        <f t="shared" si="7"/>
        <v/>
      </c>
      <c r="G41" s="108"/>
      <c r="H41" s="108"/>
      <c r="I41" s="107"/>
      <c r="J41" s="107"/>
      <c r="K41" s="109"/>
      <c r="L41" s="104" t="str">
        <f t="shared" si="8"/>
        <v/>
      </c>
      <c r="M41" s="218"/>
      <c r="N41" s="110"/>
      <c r="O41" s="127"/>
      <c r="P41" s="128" t="e">
        <f t="shared" si="9"/>
        <v>#N/A</v>
      </c>
      <c r="Q41" s="129"/>
      <c r="R41" s="130"/>
      <c r="S41" s="109"/>
      <c r="T41" s="104" t="str">
        <f t="shared" si="10"/>
        <v/>
      </c>
      <c r="U41" s="218"/>
      <c r="V41" s="142"/>
      <c r="W41" s="104" t="str">
        <f t="shared" si="11"/>
        <v/>
      </c>
      <c r="X41" s="218"/>
      <c r="Y41" s="131"/>
      <c r="Z41" s="191"/>
      <c r="AA41" s="192" t="str">
        <f t="shared" si="12"/>
        <v/>
      </c>
      <c r="AB41" s="193"/>
      <c r="AC41" s="194"/>
      <c r="AD41" s="89" t="str">
        <f t="shared" si="13"/>
        <v/>
      </c>
      <c r="AE41" s="90"/>
      <c r="AF41" s="87"/>
      <c r="AG41" s="91"/>
      <c r="AH41" s="92" t="str">
        <f t="shared" si="14"/>
        <v/>
      </c>
      <c r="AI41" s="90"/>
      <c r="AJ41" s="93"/>
      <c r="AK41" s="94"/>
      <c r="AL41" s="99"/>
      <c r="AN41" s="174" t="s">
        <v>306</v>
      </c>
      <c r="AO41" s="203">
        <v>76</v>
      </c>
      <c r="AQ41" s="31"/>
      <c r="AR41" s="31"/>
      <c r="AS41" s="31"/>
      <c r="AT41" s="31"/>
      <c r="AU41" s="31"/>
      <c r="AV41" s="31"/>
      <c r="AW41" s="31"/>
    </row>
    <row r="42" spans="1:49" ht="15.95" customHeight="1">
      <c r="A42" s="97">
        <v>37</v>
      </c>
      <c r="B42" s="98"/>
      <c r="C42" s="107"/>
      <c r="D42" s="107"/>
      <c r="E42" s="106"/>
      <c r="F42" s="103" t="str">
        <f t="shared" si="7"/>
        <v/>
      </c>
      <c r="G42" s="108"/>
      <c r="H42" s="108"/>
      <c r="I42" s="107"/>
      <c r="J42" s="107"/>
      <c r="K42" s="109"/>
      <c r="L42" s="104" t="str">
        <f t="shared" si="8"/>
        <v/>
      </c>
      <c r="M42" s="218"/>
      <c r="N42" s="110"/>
      <c r="O42" s="127"/>
      <c r="P42" s="128" t="e">
        <f t="shared" si="9"/>
        <v>#N/A</v>
      </c>
      <c r="Q42" s="129"/>
      <c r="R42" s="130"/>
      <c r="S42" s="109"/>
      <c r="T42" s="104" t="str">
        <f t="shared" si="10"/>
        <v/>
      </c>
      <c r="U42" s="218"/>
      <c r="V42" s="142"/>
      <c r="W42" s="104" t="str">
        <f t="shared" si="11"/>
        <v/>
      </c>
      <c r="X42" s="218"/>
      <c r="Y42" s="131"/>
      <c r="Z42" s="191"/>
      <c r="AA42" s="192" t="str">
        <f t="shared" si="12"/>
        <v/>
      </c>
      <c r="AB42" s="193"/>
      <c r="AC42" s="194"/>
      <c r="AD42" s="89" t="str">
        <f t="shared" si="13"/>
        <v/>
      </c>
      <c r="AE42" s="90"/>
      <c r="AF42" s="87"/>
      <c r="AG42" s="91"/>
      <c r="AH42" s="92" t="str">
        <f t="shared" si="14"/>
        <v/>
      </c>
      <c r="AI42" s="90"/>
      <c r="AJ42" s="93"/>
      <c r="AK42" s="94"/>
      <c r="AL42" s="99"/>
      <c r="AN42" s="174" t="s">
        <v>307</v>
      </c>
      <c r="AO42" s="195">
        <v>77</v>
      </c>
      <c r="AQ42" s="31"/>
      <c r="AR42" s="31"/>
      <c r="AS42" s="31"/>
      <c r="AT42" s="31"/>
      <c r="AU42" s="31"/>
      <c r="AV42" s="31"/>
      <c r="AW42" s="31"/>
    </row>
    <row r="43" spans="1:49" ht="15.95" customHeight="1">
      <c r="A43" s="97">
        <v>38</v>
      </c>
      <c r="B43" s="98"/>
      <c r="C43" s="107"/>
      <c r="D43" s="107"/>
      <c r="E43" s="106"/>
      <c r="F43" s="103" t="str">
        <f t="shared" si="7"/>
        <v/>
      </c>
      <c r="G43" s="108"/>
      <c r="H43" s="108"/>
      <c r="I43" s="107"/>
      <c r="J43" s="107"/>
      <c r="K43" s="109"/>
      <c r="L43" s="104" t="str">
        <f t="shared" si="8"/>
        <v/>
      </c>
      <c r="M43" s="218"/>
      <c r="N43" s="110"/>
      <c r="O43" s="127"/>
      <c r="P43" s="128" t="e">
        <f t="shared" si="9"/>
        <v>#N/A</v>
      </c>
      <c r="Q43" s="129"/>
      <c r="R43" s="130"/>
      <c r="S43" s="109"/>
      <c r="T43" s="104" t="str">
        <f t="shared" si="10"/>
        <v/>
      </c>
      <c r="U43" s="218"/>
      <c r="V43" s="142"/>
      <c r="W43" s="104" t="str">
        <f t="shared" si="11"/>
        <v/>
      </c>
      <c r="X43" s="218"/>
      <c r="Y43" s="131"/>
      <c r="Z43" s="191"/>
      <c r="AA43" s="192" t="str">
        <f t="shared" si="12"/>
        <v/>
      </c>
      <c r="AB43" s="193"/>
      <c r="AC43" s="194"/>
      <c r="AD43" s="89" t="str">
        <f t="shared" si="13"/>
        <v/>
      </c>
      <c r="AE43" s="90"/>
      <c r="AF43" s="87"/>
      <c r="AG43" s="91"/>
      <c r="AH43" s="92" t="str">
        <f t="shared" si="14"/>
        <v/>
      </c>
      <c r="AI43" s="90"/>
      <c r="AJ43" s="93"/>
      <c r="AK43" s="94"/>
      <c r="AL43" s="99"/>
      <c r="AN43" s="174" t="s">
        <v>308</v>
      </c>
      <c r="AO43" s="203">
        <v>78</v>
      </c>
      <c r="AQ43" s="31"/>
      <c r="AR43" s="31"/>
      <c r="AS43" s="31"/>
      <c r="AT43" s="31"/>
      <c r="AU43" s="31"/>
      <c r="AV43" s="31"/>
      <c r="AW43" s="31"/>
    </row>
    <row r="44" spans="1:49" ht="15.95" customHeight="1">
      <c r="A44" s="97">
        <v>39</v>
      </c>
      <c r="B44" s="98"/>
      <c r="C44" s="107"/>
      <c r="D44" s="107"/>
      <c r="E44" s="106"/>
      <c r="F44" s="103" t="str">
        <f t="shared" si="7"/>
        <v/>
      </c>
      <c r="G44" s="108"/>
      <c r="H44" s="108"/>
      <c r="I44" s="107"/>
      <c r="J44" s="107"/>
      <c r="K44" s="109"/>
      <c r="L44" s="104" t="str">
        <f t="shared" si="8"/>
        <v/>
      </c>
      <c r="M44" s="218"/>
      <c r="N44" s="110"/>
      <c r="O44" s="127"/>
      <c r="P44" s="128" t="e">
        <f t="shared" si="9"/>
        <v>#N/A</v>
      </c>
      <c r="Q44" s="129"/>
      <c r="R44" s="130"/>
      <c r="S44" s="109"/>
      <c r="T44" s="104" t="str">
        <f t="shared" si="10"/>
        <v/>
      </c>
      <c r="U44" s="218"/>
      <c r="V44" s="142"/>
      <c r="W44" s="104" t="str">
        <f t="shared" si="11"/>
        <v/>
      </c>
      <c r="X44" s="218"/>
      <c r="Y44" s="131"/>
      <c r="Z44" s="191"/>
      <c r="AA44" s="192" t="str">
        <f t="shared" si="12"/>
        <v/>
      </c>
      <c r="AB44" s="193"/>
      <c r="AC44" s="194"/>
      <c r="AD44" s="89" t="str">
        <f t="shared" si="13"/>
        <v/>
      </c>
      <c r="AE44" s="90"/>
      <c r="AF44" s="87"/>
      <c r="AG44" s="91"/>
      <c r="AH44" s="92" t="str">
        <f t="shared" si="14"/>
        <v/>
      </c>
      <c r="AI44" s="90"/>
      <c r="AJ44" s="93"/>
      <c r="AK44" s="94"/>
      <c r="AL44" s="99"/>
      <c r="AN44" s="174" t="s">
        <v>309</v>
      </c>
      <c r="AO44" s="195">
        <v>79</v>
      </c>
      <c r="AQ44" s="31"/>
      <c r="AR44" s="31"/>
      <c r="AS44" s="31"/>
      <c r="AT44" s="31"/>
      <c r="AU44" s="31"/>
      <c r="AV44" s="31"/>
      <c r="AW44" s="31"/>
    </row>
    <row r="45" spans="1:49" ht="15.95" customHeight="1">
      <c r="A45" s="97">
        <v>40</v>
      </c>
      <c r="B45" s="98"/>
      <c r="C45" s="107"/>
      <c r="D45" s="107"/>
      <c r="E45" s="106"/>
      <c r="F45" s="103" t="str">
        <f t="shared" si="7"/>
        <v/>
      </c>
      <c r="G45" s="108"/>
      <c r="H45" s="108"/>
      <c r="I45" s="107"/>
      <c r="J45" s="107"/>
      <c r="K45" s="109"/>
      <c r="L45" s="104" t="str">
        <f t="shared" si="8"/>
        <v/>
      </c>
      <c r="M45" s="218"/>
      <c r="N45" s="110"/>
      <c r="O45" s="127"/>
      <c r="P45" s="128" t="e">
        <f t="shared" si="9"/>
        <v>#N/A</v>
      </c>
      <c r="Q45" s="129"/>
      <c r="R45" s="130"/>
      <c r="S45" s="109"/>
      <c r="T45" s="104" t="str">
        <f t="shared" si="10"/>
        <v/>
      </c>
      <c r="U45" s="218"/>
      <c r="V45" s="142"/>
      <c r="W45" s="104" t="str">
        <f t="shared" si="11"/>
        <v/>
      </c>
      <c r="X45" s="218"/>
      <c r="Y45" s="131"/>
      <c r="Z45" s="191"/>
      <c r="AA45" s="192" t="str">
        <f t="shared" si="12"/>
        <v/>
      </c>
      <c r="AB45" s="193"/>
      <c r="AC45" s="194"/>
      <c r="AD45" s="89" t="str">
        <f t="shared" si="13"/>
        <v/>
      </c>
      <c r="AE45" s="90"/>
      <c r="AF45" s="87"/>
      <c r="AG45" s="91"/>
      <c r="AH45" s="92" t="str">
        <f t="shared" si="14"/>
        <v/>
      </c>
      <c r="AI45" s="90"/>
      <c r="AJ45" s="93"/>
      <c r="AK45" s="94"/>
      <c r="AL45" s="99"/>
      <c r="AN45" s="174" t="s">
        <v>310</v>
      </c>
      <c r="AO45" s="203">
        <v>80</v>
      </c>
      <c r="AQ45" s="31"/>
      <c r="AR45" s="31"/>
      <c r="AS45" s="31"/>
      <c r="AT45" s="31"/>
      <c r="AU45" s="31"/>
      <c r="AV45" s="31"/>
      <c r="AW45" s="31"/>
    </row>
    <row r="46" spans="1:49" ht="15.95" customHeight="1">
      <c r="A46" s="97">
        <v>41</v>
      </c>
      <c r="B46" s="98"/>
      <c r="C46" s="107"/>
      <c r="D46" s="107"/>
      <c r="E46" s="106"/>
      <c r="F46" s="103" t="str">
        <f t="shared" si="7"/>
        <v/>
      </c>
      <c r="G46" s="108"/>
      <c r="H46" s="108"/>
      <c r="I46" s="107"/>
      <c r="J46" s="107"/>
      <c r="K46" s="109"/>
      <c r="L46" s="104" t="str">
        <f t="shared" si="8"/>
        <v/>
      </c>
      <c r="M46" s="218"/>
      <c r="N46" s="110"/>
      <c r="O46" s="127"/>
      <c r="P46" s="128" t="e">
        <f t="shared" si="9"/>
        <v>#N/A</v>
      </c>
      <c r="Q46" s="129"/>
      <c r="R46" s="130"/>
      <c r="S46" s="109"/>
      <c r="T46" s="104" t="str">
        <f t="shared" si="10"/>
        <v/>
      </c>
      <c r="U46" s="218"/>
      <c r="V46" s="142"/>
      <c r="W46" s="104" t="str">
        <f t="shared" si="11"/>
        <v/>
      </c>
      <c r="X46" s="218"/>
      <c r="Y46" s="131"/>
      <c r="Z46" s="191"/>
      <c r="AA46" s="192" t="str">
        <f t="shared" si="12"/>
        <v/>
      </c>
      <c r="AB46" s="193"/>
      <c r="AC46" s="194"/>
      <c r="AD46" s="89" t="str">
        <f t="shared" si="13"/>
        <v/>
      </c>
      <c r="AE46" s="90"/>
      <c r="AF46" s="87"/>
      <c r="AG46" s="91"/>
      <c r="AH46" s="92" t="str">
        <f t="shared" si="14"/>
        <v/>
      </c>
      <c r="AI46" s="90"/>
      <c r="AJ46" s="93"/>
      <c r="AK46" s="94"/>
      <c r="AL46" s="99"/>
      <c r="AN46" s="174" t="s">
        <v>311</v>
      </c>
      <c r="AO46" s="195">
        <v>81</v>
      </c>
      <c r="AQ46" s="31"/>
      <c r="AR46" s="31"/>
      <c r="AS46" s="31"/>
      <c r="AT46" s="31"/>
      <c r="AU46" s="31"/>
      <c r="AV46" s="31"/>
      <c r="AW46" s="31"/>
    </row>
    <row r="47" spans="1:49" ht="15.95" customHeight="1">
      <c r="A47" s="97">
        <v>42</v>
      </c>
      <c r="B47" s="98"/>
      <c r="C47" s="107"/>
      <c r="D47" s="107"/>
      <c r="E47" s="106"/>
      <c r="F47" s="103" t="str">
        <f t="shared" si="7"/>
        <v/>
      </c>
      <c r="G47" s="108"/>
      <c r="H47" s="108"/>
      <c r="I47" s="107"/>
      <c r="J47" s="107"/>
      <c r="K47" s="109"/>
      <c r="L47" s="104" t="str">
        <f t="shared" si="8"/>
        <v/>
      </c>
      <c r="M47" s="218"/>
      <c r="N47" s="110"/>
      <c r="O47" s="127"/>
      <c r="P47" s="128" t="e">
        <f t="shared" si="9"/>
        <v>#N/A</v>
      </c>
      <c r="Q47" s="129"/>
      <c r="R47" s="130"/>
      <c r="S47" s="109"/>
      <c r="T47" s="104" t="str">
        <f t="shared" si="10"/>
        <v/>
      </c>
      <c r="U47" s="218"/>
      <c r="V47" s="142"/>
      <c r="W47" s="104" t="str">
        <f t="shared" si="11"/>
        <v/>
      </c>
      <c r="X47" s="218"/>
      <c r="Y47" s="131"/>
      <c r="Z47" s="191"/>
      <c r="AA47" s="192" t="str">
        <f t="shared" si="12"/>
        <v/>
      </c>
      <c r="AB47" s="193"/>
      <c r="AC47" s="194"/>
      <c r="AD47" s="89" t="str">
        <f t="shared" si="13"/>
        <v/>
      </c>
      <c r="AE47" s="90"/>
      <c r="AF47" s="87"/>
      <c r="AG47" s="91"/>
      <c r="AH47" s="92" t="str">
        <f t="shared" si="14"/>
        <v/>
      </c>
      <c r="AI47" s="90"/>
      <c r="AJ47" s="93"/>
      <c r="AK47" s="94"/>
      <c r="AL47" s="99"/>
      <c r="AN47" s="174" t="s">
        <v>312</v>
      </c>
      <c r="AO47" s="203">
        <v>82</v>
      </c>
      <c r="AQ47" s="31"/>
      <c r="AR47" s="31"/>
      <c r="AS47" s="31"/>
      <c r="AT47" s="31"/>
      <c r="AU47" s="31"/>
      <c r="AV47" s="31"/>
      <c r="AW47" s="31"/>
    </row>
    <row r="48" spans="1:49" ht="15.95" customHeight="1">
      <c r="A48" s="97">
        <v>43</v>
      </c>
      <c r="B48" s="98"/>
      <c r="C48" s="107"/>
      <c r="D48" s="107"/>
      <c r="E48" s="106"/>
      <c r="F48" s="103" t="str">
        <f t="shared" si="7"/>
        <v/>
      </c>
      <c r="G48" s="108"/>
      <c r="H48" s="108"/>
      <c r="I48" s="107"/>
      <c r="J48" s="107"/>
      <c r="K48" s="109"/>
      <c r="L48" s="104" t="str">
        <f t="shared" si="8"/>
        <v/>
      </c>
      <c r="M48" s="218"/>
      <c r="N48" s="110"/>
      <c r="O48" s="127"/>
      <c r="P48" s="128" t="e">
        <f t="shared" si="9"/>
        <v>#N/A</v>
      </c>
      <c r="Q48" s="129"/>
      <c r="R48" s="130"/>
      <c r="S48" s="109"/>
      <c r="T48" s="104" t="str">
        <f t="shared" si="10"/>
        <v/>
      </c>
      <c r="U48" s="218"/>
      <c r="V48" s="142"/>
      <c r="W48" s="104" t="str">
        <f t="shared" si="11"/>
        <v/>
      </c>
      <c r="X48" s="218"/>
      <c r="Y48" s="131"/>
      <c r="Z48" s="191"/>
      <c r="AA48" s="192" t="str">
        <f t="shared" si="12"/>
        <v/>
      </c>
      <c r="AB48" s="193"/>
      <c r="AC48" s="194"/>
      <c r="AD48" s="89" t="str">
        <f t="shared" si="13"/>
        <v/>
      </c>
      <c r="AE48" s="90"/>
      <c r="AF48" s="87"/>
      <c r="AG48" s="91"/>
      <c r="AH48" s="92" t="str">
        <f t="shared" si="14"/>
        <v/>
      </c>
      <c r="AI48" s="90"/>
      <c r="AJ48" s="93"/>
      <c r="AK48" s="94"/>
      <c r="AL48" s="99"/>
      <c r="AN48" s="174" t="s">
        <v>313</v>
      </c>
      <c r="AO48" s="195">
        <v>83</v>
      </c>
      <c r="AQ48" s="31"/>
      <c r="AR48" s="31"/>
      <c r="AS48" s="31"/>
      <c r="AT48" s="31"/>
      <c r="AU48" s="31"/>
      <c r="AV48" s="31"/>
      <c r="AW48" s="31"/>
    </row>
    <row r="49" spans="1:49" ht="15.95" customHeight="1">
      <c r="A49" s="97">
        <v>44</v>
      </c>
      <c r="B49" s="98"/>
      <c r="C49" s="107"/>
      <c r="D49" s="107"/>
      <c r="E49" s="106"/>
      <c r="F49" s="103" t="str">
        <f t="shared" si="7"/>
        <v/>
      </c>
      <c r="G49" s="108"/>
      <c r="H49" s="108"/>
      <c r="I49" s="107"/>
      <c r="J49" s="107"/>
      <c r="K49" s="109"/>
      <c r="L49" s="104" t="str">
        <f t="shared" si="8"/>
        <v/>
      </c>
      <c r="M49" s="218"/>
      <c r="N49" s="110"/>
      <c r="O49" s="127"/>
      <c r="P49" s="128" t="e">
        <f t="shared" si="9"/>
        <v>#N/A</v>
      </c>
      <c r="Q49" s="129"/>
      <c r="R49" s="130"/>
      <c r="S49" s="109"/>
      <c r="T49" s="104" t="str">
        <f t="shared" si="10"/>
        <v/>
      </c>
      <c r="U49" s="218"/>
      <c r="V49" s="142"/>
      <c r="W49" s="104" t="str">
        <f t="shared" si="11"/>
        <v/>
      </c>
      <c r="X49" s="218"/>
      <c r="Y49" s="131"/>
      <c r="Z49" s="191"/>
      <c r="AA49" s="192" t="str">
        <f t="shared" si="12"/>
        <v/>
      </c>
      <c r="AB49" s="193"/>
      <c r="AC49" s="194"/>
      <c r="AD49" s="89" t="str">
        <f t="shared" si="13"/>
        <v/>
      </c>
      <c r="AE49" s="90"/>
      <c r="AF49" s="87"/>
      <c r="AG49" s="91"/>
      <c r="AH49" s="92" t="str">
        <f t="shared" si="14"/>
        <v/>
      </c>
      <c r="AI49" s="90"/>
      <c r="AJ49" s="93"/>
      <c r="AK49" s="94"/>
      <c r="AL49" s="99"/>
      <c r="AN49" s="174" t="s">
        <v>314</v>
      </c>
      <c r="AO49" s="203">
        <v>84</v>
      </c>
      <c r="AQ49" s="31"/>
      <c r="AR49" s="31"/>
      <c r="AS49" s="31"/>
      <c r="AT49" s="31"/>
      <c r="AU49" s="31"/>
      <c r="AV49" s="31"/>
      <c r="AW49" s="31"/>
    </row>
    <row r="50" spans="1:49" ht="15.95" customHeight="1">
      <c r="A50" s="97">
        <v>45</v>
      </c>
      <c r="B50" s="98"/>
      <c r="C50" s="107"/>
      <c r="D50" s="107"/>
      <c r="E50" s="106"/>
      <c r="F50" s="103" t="str">
        <f t="shared" si="7"/>
        <v/>
      </c>
      <c r="G50" s="108"/>
      <c r="H50" s="108"/>
      <c r="I50" s="107"/>
      <c r="J50" s="107"/>
      <c r="K50" s="109"/>
      <c r="L50" s="104" t="str">
        <f t="shared" si="8"/>
        <v/>
      </c>
      <c r="M50" s="218"/>
      <c r="N50" s="110"/>
      <c r="O50" s="127"/>
      <c r="P50" s="128" t="e">
        <f t="shared" si="9"/>
        <v>#N/A</v>
      </c>
      <c r="Q50" s="129"/>
      <c r="R50" s="130"/>
      <c r="S50" s="109"/>
      <c r="T50" s="104" t="str">
        <f t="shared" si="10"/>
        <v/>
      </c>
      <c r="U50" s="218"/>
      <c r="V50" s="142"/>
      <c r="W50" s="104" t="str">
        <f t="shared" si="11"/>
        <v/>
      </c>
      <c r="X50" s="218"/>
      <c r="Y50" s="131"/>
      <c r="Z50" s="191"/>
      <c r="AA50" s="192" t="str">
        <f t="shared" si="12"/>
        <v/>
      </c>
      <c r="AB50" s="193"/>
      <c r="AC50" s="194"/>
      <c r="AD50" s="89" t="str">
        <f t="shared" si="13"/>
        <v/>
      </c>
      <c r="AE50" s="90"/>
      <c r="AF50" s="87"/>
      <c r="AG50" s="91"/>
      <c r="AH50" s="92" t="str">
        <f t="shared" si="14"/>
        <v/>
      </c>
      <c r="AI50" s="90"/>
      <c r="AJ50" s="93"/>
      <c r="AK50" s="94"/>
      <c r="AL50" s="99"/>
      <c r="AN50" s="174" t="s">
        <v>315</v>
      </c>
      <c r="AO50" s="195">
        <v>85</v>
      </c>
      <c r="AQ50" s="31"/>
      <c r="AR50" s="31"/>
      <c r="AS50" s="31"/>
      <c r="AT50" s="31"/>
      <c r="AU50" s="31"/>
      <c r="AV50" s="31"/>
      <c r="AW50" s="31"/>
    </row>
    <row r="51" spans="1:49" ht="15.95" customHeight="1">
      <c r="A51" s="97">
        <v>46</v>
      </c>
      <c r="B51" s="98"/>
      <c r="C51" s="107"/>
      <c r="D51" s="107"/>
      <c r="E51" s="106"/>
      <c r="F51" s="103" t="str">
        <f t="shared" si="7"/>
        <v/>
      </c>
      <c r="G51" s="108"/>
      <c r="H51" s="108"/>
      <c r="I51" s="107"/>
      <c r="J51" s="107"/>
      <c r="K51" s="109"/>
      <c r="L51" s="104" t="str">
        <f t="shared" si="8"/>
        <v/>
      </c>
      <c r="M51" s="218"/>
      <c r="N51" s="110"/>
      <c r="O51" s="127"/>
      <c r="P51" s="128" t="e">
        <f t="shared" si="9"/>
        <v>#N/A</v>
      </c>
      <c r="Q51" s="129"/>
      <c r="R51" s="130"/>
      <c r="S51" s="109"/>
      <c r="T51" s="104" t="str">
        <f t="shared" si="10"/>
        <v/>
      </c>
      <c r="U51" s="218"/>
      <c r="V51" s="142"/>
      <c r="W51" s="104" t="str">
        <f t="shared" si="11"/>
        <v/>
      </c>
      <c r="X51" s="218"/>
      <c r="Y51" s="131"/>
      <c r="Z51" s="191"/>
      <c r="AA51" s="192" t="str">
        <f t="shared" si="12"/>
        <v/>
      </c>
      <c r="AB51" s="193"/>
      <c r="AC51" s="194"/>
      <c r="AD51" s="89" t="str">
        <f t="shared" si="13"/>
        <v/>
      </c>
      <c r="AE51" s="90"/>
      <c r="AF51" s="87"/>
      <c r="AG51" s="91"/>
      <c r="AH51" s="92" t="str">
        <f t="shared" si="14"/>
        <v/>
      </c>
      <c r="AI51" s="90"/>
      <c r="AJ51" s="93"/>
      <c r="AK51" s="94"/>
      <c r="AL51" s="99"/>
      <c r="AN51" s="174" t="s">
        <v>316</v>
      </c>
      <c r="AO51" s="203">
        <v>86</v>
      </c>
      <c r="AQ51" s="31"/>
      <c r="AR51" s="31"/>
      <c r="AS51" s="31"/>
      <c r="AT51" s="31"/>
      <c r="AU51" s="31"/>
      <c r="AV51" s="31"/>
      <c r="AW51" s="31"/>
    </row>
    <row r="52" spans="1:49" ht="15.95" customHeight="1">
      <c r="A52" s="97">
        <v>47</v>
      </c>
      <c r="B52" s="98"/>
      <c r="C52" s="107"/>
      <c r="D52" s="107"/>
      <c r="E52" s="106"/>
      <c r="F52" s="103" t="str">
        <f>IF(G52="","",IF(G52=1,"男","女"))</f>
        <v/>
      </c>
      <c r="G52" s="108"/>
      <c r="H52" s="108"/>
      <c r="I52" s="107"/>
      <c r="J52" s="107"/>
      <c r="K52" s="109"/>
      <c r="L52" s="104" t="str">
        <f t="shared" si="8"/>
        <v/>
      </c>
      <c r="M52" s="218"/>
      <c r="N52" s="110"/>
      <c r="O52" s="127"/>
      <c r="P52" s="128" t="e">
        <f t="shared" si="9"/>
        <v>#N/A</v>
      </c>
      <c r="Q52" s="129"/>
      <c r="R52" s="130"/>
      <c r="S52" s="109"/>
      <c r="T52" s="104" t="str">
        <f t="shared" si="10"/>
        <v/>
      </c>
      <c r="U52" s="218"/>
      <c r="V52" s="142"/>
      <c r="W52" s="104" t="str">
        <f t="shared" si="11"/>
        <v/>
      </c>
      <c r="X52" s="218"/>
      <c r="Y52" s="131"/>
      <c r="Z52" s="191"/>
      <c r="AA52" s="192" t="str">
        <f t="shared" si="12"/>
        <v/>
      </c>
      <c r="AB52" s="193"/>
      <c r="AC52" s="194"/>
      <c r="AD52" s="89" t="str">
        <f t="shared" si="13"/>
        <v/>
      </c>
      <c r="AE52" s="90"/>
      <c r="AF52" s="87"/>
      <c r="AG52" s="91"/>
      <c r="AH52" s="92" t="str">
        <f t="shared" si="14"/>
        <v/>
      </c>
      <c r="AI52" s="90"/>
      <c r="AJ52" s="93"/>
      <c r="AK52" s="94"/>
      <c r="AL52" s="99"/>
      <c r="AN52" s="174" t="s">
        <v>317</v>
      </c>
      <c r="AO52" s="195">
        <v>87</v>
      </c>
      <c r="AQ52" s="31"/>
      <c r="AR52" s="31"/>
      <c r="AS52" s="31"/>
      <c r="AT52" s="31"/>
      <c r="AU52" s="31"/>
      <c r="AV52" s="31"/>
      <c r="AW52" s="31"/>
    </row>
    <row r="53" spans="1:49" ht="15.95" customHeight="1">
      <c r="A53" s="97">
        <v>48</v>
      </c>
      <c r="B53" s="98"/>
      <c r="C53" s="107"/>
      <c r="D53" s="107"/>
      <c r="E53" s="106"/>
      <c r="F53" s="103" t="str">
        <f t="shared" si="7"/>
        <v/>
      </c>
      <c r="G53" s="108"/>
      <c r="H53" s="108"/>
      <c r="I53" s="107"/>
      <c r="J53" s="107"/>
      <c r="K53" s="109"/>
      <c r="L53" s="104" t="str">
        <f t="shared" si="8"/>
        <v/>
      </c>
      <c r="M53" s="218"/>
      <c r="N53" s="110"/>
      <c r="O53" s="127"/>
      <c r="P53" s="128" t="e">
        <f t="shared" si="9"/>
        <v>#N/A</v>
      </c>
      <c r="Q53" s="129"/>
      <c r="R53" s="130"/>
      <c r="S53" s="109"/>
      <c r="T53" s="104" t="str">
        <f t="shared" si="10"/>
        <v/>
      </c>
      <c r="U53" s="218"/>
      <c r="V53" s="142"/>
      <c r="W53" s="104" t="str">
        <f t="shared" si="11"/>
        <v/>
      </c>
      <c r="X53" s="218"/>
      <c r="Y53" s="131"/>
      <c r="Z53" s="191"/>
      <c r="AA53" s="192" t="str">
        <f t="shared" si="12"/>
        <v/>
      </c>
      <c r="AB53" s="193"/>
      <c r="AC53" s="194"/>
      <c r="AD53" s="89" t="str">
        <f t="shared" si="13"/>
        <v/>
      </c>
      <c r="AE53" s="90"/>
      <c r="AF53" s="87"/>
      <c r="AG53" s="91"/>
      <c r="AH53" s="92" t="str">
        <f t="shared" si="14"/>
        <v/>
      </c>
      <c r="AI53" s="90"/>
      <c r="AJ53" s="93"/>
      <c r="AK53" s="94"/>
      <c r="AL53" s="99"/>
      <c r="AN53" s="174" t="s">
        <v>318</v>
      </c>
      <c r="AO53" s="203">
        <v>88</v>
      </c>
      <c r="AQ53" s="31"/>
      <c r="AR53" s="31"/>
      <c r="AS53" s="31"/>
      <c r="AT53" s="31"/>
      <c r="AU53" s="31"/>
      <c r="AV53" s="31"/>
      <c r="AW53" s="31"/>
    </row>
    <row r="54" spans="1:49" ht="15.95" customHeight="1">
      <c r="A54" s="97">
        <v>49</v>
      </c>
      <c r="B54" s="98"/>
      <c r="C54" s="107"/>
      <c r="D54" s="107"/>
      <c r="E54" s="106"/>
      <c r="F54" s="103" t="str">
        <f t="shared" si="7"/>
        <v/>
      </c>
      <c r="G54" s="108"/>
      <c r="H54" s="108"/>
      <c r="I54" s="107"/>
      <c r="J54" s="107"/>
      <c r="K54" s="109"/>
      <c r="L54" s="104" t="str">
        <f t="shared" si="8"/>
        <v/>
      </c>
      <c r="M54" s="218"/>
      <c r="N54" s="110"/>
      <c r="O54" s="127"/>
      <c r="P54" s="128" t="e">
        <f t="shared" si="9"/>
        <v>#N/A</v>
      </c>
      <c r="Q54" s="129"/>
      <c r="R54" s="130"/>
      <c r="S54" s="109"/>
      <c r="T54" s="104" t="str">
        <f t="shared" si="10"/>
        <v/>
      </c>
      <c r="U54" s="218"/>
      <c r="V54" s="142"/>
      <c r="W54" s="104" t="str">
        <f t="shared" si="11"/>
        <v/>
      </c>
      <c r="X54" s="218"/>
      <c r="Y54" s="131"/>
      <c r="Z54" s="191"/>
      <c r="AA54" s="192" t="str">
        <f t="shared" si="12"/>
        <v/>
      </c>
      <c r="AB54" s="193"/>
      <c r="AC54" s="194"/>
      <c r="AD54" s="89" t="str">
        <f t="shared" si="13"/>
        <v/>
      </c>
      <c r="AE54" s="90"/>
      <c r="AF54" s="87"/>
      <c r="AG54" s="91"/>
      <c r="AH54" s="92" t="str">
        <f t="shared" si="14"/>
        <v/>
      </c>
      <c r="AI54" s="90"/>
      <c r="AJ54" s="93"/>
      <c r="AK54" s="94"/>
      <c r="AL54" s="99"/>
      <c r="AN54" s="175" t="s">
        <v>319</v>
      </c>
      <c r="AO54" s="195">
        <v>89</v>
      </c>
      <c r="AQ54" s="31"/>
      <c r="AR54" s="31"/>
      <c r="AS54" s="31"/>
      <c r="AT54" s="31"/>
      <c r="AU54" s="31"/>
      <c r="AV54" s="31"/>
      <c r="AW54" s="31"/>
    </row>
    <row r="55" spans="1:49" ht="15.95" customHeight="1">
      <c r="A55" s="97">
        <v>50</v>
      </c>
      <c r="B55" s="98"/>
      <c r="C55" s="107"/>
      <c r="D55" s="107"/>
      <c r="E55" s="106"/>
      <c r="F55" s="103" t="str">
        <f t="shared" si="7"/>
        <v/>
      </c>
      <c r="G55" s="108"/>
      <c r="H55" s="108"/>
      <c r="I55" s="107"/>
      <c r="J55" s="107"/>
      <c r="K55" s="109"/>
      <c r="L55" s="104" t="str">
        <f t="shared" si="8"/>
        <v/>
      </c>
      <c r="M55" s="218"/>
      <c r="N55" s="110"/>
      <c r="O55" s="127"/>
      <c r="P55" s="128" t="e">
        <f t="shared" si="9"/>
        <v>#N/A</v>
      </c>
      <c r="Q55" s="129"/>
      <c r="R55" s="130"/>
      <c r="S55" s="109"/>
      <c r="T55" s="104" t="str">
        <f t="shared" si="10"/>
        <v/>
      </c>
      <c r="U55" s="218"/>
      <c r="V55" s="142"/>
      <c r="W55" s="104" t="str">
        <f t="shared" si="11"/>
        <v/>
      </c>
      <c r="X55" s="218"/>
      <c r="Y55" s="131"/>
      <c r="Z55" s="191"/>
      <c r="AA55" s="192" t="str">
        <f t="shared" si="12"/>
        <v/>
      </c>
      <c r="AB55" s="193"/>
      <c r="AC55" s="194"/>
      <c r="AD55" s="89" t="str">
        <f t="shared" si="13"/>
        <v/>
      </c>
      <c r="AE55" s="90"/>
      <c r="AF55" s="87"/>
      <c r="AG55" s="91"/>
      <c r="AH55" s="92" t="str">
        <f t="shared" si="14"/>
        <v/>
      </c>
      <c r="AI55" s="90"/>
      <c r="AJ55" s="93"/>
      <c r="AK55" s="94"/>
      <c r="AL55" s="99"/>
      <c r="AN55" s="175" t="s">
        <v>320</v>
      </c>
      <c r="AO55" s="203">
        <v>90</v>
      </c>
      <c r="AQ55" s="31"/>
      <c r="AR55" s="31"/>
      <c r="AS55" s="31"/>
      <c r="AT55" s="31"/>
      <c r="AU55" s="31"/>
      <c r="AV55" s="31"/>
      <c r="AW55" s="31"/>
    </row>
    <row r="56" spans="1:49" ht="15.95" customHeight="1">
      <c r="A56" s="97">
        <v>51</v>
      </c>
      <c r="B56" s="98"/>
      <c r="C56" s="107"/>
      <c r="D56" s="107"/>
      <c r="E56" s="106"/>
      <c r="F56" s="103" t="str">
        <f t="shared" si="7"/>
        <v/>
      </c>
      <c r="G56" s="108"/>
      <c r="H56" s="108"/>
      <c r="I56" s="107"/>
      <c r="J56" s="107"/>
      <c r="K56" s="109"/>
      <c r="L56" s="104" t="str">
        <f t="shared" si="8"/>
        <v/>
      </c>
      <c r="M56" s="218"/>
      <c r="N56" s="110"/>
      <c r="O56" s="127"/>
      <c r="P56" s="128" t="e">
        <f t="shared" si="9"/>
        <v>#N/A</v>
      </c>
      <c r="Q56" s="129"/>
      <c r="R56" s="130"/>
      <c r="S56" s="109"/>
      <c r="T56" s="104" t="str">
        <f t="shared" si="10"/>
        <v/>
      </c>
      <c r="U56" s="218"/>
      <c r="V56" s="142"/>
      <c r="W56" s="104" t="str">
        <f t="shared" si="11"/>
        <v/>
      </c>
      <c r="X56" s="218"/>
      <c r="Y56" s="131"/>
      <c r="Z56" s="191"/>
      <c r="AA56" s="192" t="str">
        <f t="shared" si="12"/>
        <v/>
      </c>
      <c r="AB56" s="193"/>
      <c r="AC56" s="194"/>
      <c r="AD56" s="89" t="str">
        <f t="shared" si="13"/>
        <v/>
      </c>
      <c r="AE56" s="90"/>
      <c r="AF56" s="87"/>
      <c r="AG56" s="91"/>
      <c r="AH56" s="92" t="str">
        <f t="shared" si="14"/>
        <v/>
      </c>
      <c r="AI56" s="90"/>
      <c r="AJ56" s="93"/>
      <c r="AK56" s="94"/>
      <c r="AL56" s="99"/>
      <c r="AN56" s="175" t="s">
        <v>321</v>
      </c>
      <c r="AO56" s="195">
        <v>91</v>
      </c>
      <c r="AQ56" s="31"/>
      <c r="AR56" s="31"/>
      <c r="AS56" s="31"/>
      <c r="AT56" s="31"/>
      <c r="AU56" s="31"/>
      <c r="AV56" s="31"/>
      <c r="AW56" s="31"/>
    </row>
    <row r="57" spans="1:49" ht="15.95" customHeight="1">
      <c r="A57" s="97">
        <v>52</v>
      </c>
      <c r="B57" s="98"/>
      <c r="C57" s="107"/>
      <c r="D57" s="107"/>
      <c r="E57" s="106"/>
      <c r="F57" s="103" t="str">
        <f t="shared" si="7"/>
        <v/>
      </c>
      <c r="G57" s="108"/>
      <c r="H57" s="108"/>
      <c r="I57" s="107"/>
      <c r="J57" s="107"/>
      <c r="K57" s="109"/>
      <c r="L57" s="104" t="str">
        <f t="shared" si="8"/>
        <v/>
      </c>
      <c r="M57" s="218"/>
      <c r="N57" s="110"/>
      <c r="O57" s="127"/>
      <c r="P57" s="128" t="e">
        <f t="shared" si="9"/>
        <v>#N/A</v>
      </c>
      <c r="Q57" s="129"/>
      <c r="R57" s="130"/>
      <c r="S57" s="109"/>
      <c r="T57" s="104" t="str">
        <f t="shared" si="10"/>
        <v/>
      </c>
      <c r="U57" s="218"/>
      <c r="V57" s="142"/>
      <c r="W57" s="104" t="str">
        <f t="shared" si="11"/>
        <v/>
      </c>
      <c r="X57" s="218"/>
      <c r="Y57" s="131"/>
      <c r="Z57" s="191"/>
      <c r="AA57" s="192" t="str">
        <f t="shared" si="12"/>
        <v/>
      </c>
      <c r="AB57" s="193"/>
      <c r="AC57" s="194"/>
      <c r="AD57" s="89" t="str">
        <f t="shared" si="13"/>
        <v/>
      </c>
      <c r="AE57" s="90"/>
      <c r="AF57" s="87"/>
      <c r="AG57" s="91"/>
      <c r="AH57" s="92" t="str">
        <f t="shared" si="14"/>
        <v/>
      </c>
      <c r="AI57" s="90"/>
      <c r="AJ57" s="93"/>
      <c r="AK57" s="94"/>
      <c r="AL57" s="99"/>
      <c r="AM57" s="196"/>
      <c r="AN57" s="95"/>
      <c r="AO57" s="34"/>
      <c r="AQ57" s="31"/>
      <c r="AR57" s="31"/>
      <c r="AS57" s="31"/>
      <c r="AT57" s="31"/>
      <c r="AU57" s="31"/>
      <c r="AV57" s="31"/>
      <c r="AW57" s="31"/>
    </row>
    <row r="58" spans="1:49" ht="15.95" customHeight="1">
      <c r="A58" s="97">
        <v>53</v>
      </c>
      <c r="B58" s="98"/>
      <c r="C58" s="107"/>
      <c r="D58" s="107"/>
      <c r="E58" s="106"/>
      <c r="F58" s="103" t="str">
        <f t="shared" si="7"/>
        <v/>
      </c>
      <c r="G58" s="108"/>
      <c r="H58" s="108"/>
      <c r="I58" s="107"/>
      <c r="J58" s="107"/>
      <c r="K58" s="109"/>
      <c r="L58" s="104" t="str">
        <f t="shared" si="8"/>
        <v/>
      </c>
      <c r="M58" s="218"/>
      <c r="N58" s="110"/>
      <c r="O58" s="127"/>
      <c r="P58" s="128" t="e">
        <f t="shared" si="9"/>
        <v>#N/A</v>
      </c>
      <c r="Q58" s="129"/>
      <c r="R58" s="130"/>
      <c r="S58" s="109"/>
      <c r="T58" s="104" t="str">
        <f t="shared" si="10"/>
        <v/>
      </c>
      <c r="U58" s="218"/>
      <c r="V58" s="142"/>
      <c r="W58" s="104" t="str">
        <f t="shared" si="11"/>
        <v/>
      </c>
      <c r="X58" s="218"/>
      <c r="Y58" s="131"/>
      <c r="Z58" s="191"/>
      <c r="AA58" s="192" t="str">
        <f t="shared" si="12"/>
        <v/>
      </c>
      <c r="AB58" s="193"/>
      <c r="AC58" s="194"/>
      <c r="AD58" s="89" t="str">
        <f t="shared" si="13"/>
        <v/>
      </c>
      <c r="AE58" s="90"/>
      <c r="AF58" s="87"/>
      <c r="AG58" s="91"/>
      <c r="AH58" s="92" t="str">
        <f t="shared" si="14"/>
        <v/>
      </c>
      <c r="AI58" s="90"/>
      <c r="AJ58" s="93"/>
      <c r="AK58" s="94"/>
      <c r="AL58" s="99"/>
      <c r="AM58" s="196"/>
      <c r="AN58" s="176" t="s">
        <v>322</v>
      </c>
      <c r="AO58" s="177">
        <v>92</v>
      </c>
      <c r="AQ58" s="31"/>
      <c r="AR58" s="31"/>
      <c r="AS58" s="31"/>
      <c r="AT58" s="31"/>
      <c r="AU58" s="31"/>
      <c r="AV58" s="31"/>
      <c r="AW58" s="31"/>
    </row>
    <row r="59" spans="1:49" ht="15.95" customHeight="1">
      <c r="A59" s="97">
        <v>54</v>
      </c>
      <c r="B59" s="98"/>
      <c r="C59" s="107"/>
      <c r="D59" s="107"/>
      <c r="E59" s="106"/>
      <c r="F59" s="103" t="str">
        <f t="shared" si="7"/>
        <v/>
      </c>
      <c r="G59" s="108"/>
      <c r="H59" s="108"/>
      <c r="I59" s="107"/>
      <c r="J59" s="107"/>
      <c r="K59" s="109"/>
      <c r="L59" s="104" t="str">
        <f t="shared" si="8"/>
        <v/>
      </c>
      <c r="M59" s="218"/>
      <c r="N59" s="110"/>
      <c r="O59" s="127"/>
      <c r="P59" s="128" t="e">
        <f t="shared" si="9"/>
        <v>#N/A</v>
      </c>
      <c r="Q59" s="129"/>
      <c r="R59" s="130"/>
      <c r="S59" s="109"/>
      <c r="T59" s="104" t="str">
        <f t="shared" si="10"/>
        <v/>
      </c>
      <c r="U59" s="218"/>
      <c r="V59" s="142"/>
      <c r="W59" s="104" t="str">
        <f t="shared" si="11"/>
        <v/>
      </c>
      <c r="X59" s="218"/>
      <c r="Y59" s="131"/>
      <c r="Z59" s="191"/>
      <c r="AA59" s="192" t="str">
        <f t="shared" si="12"/>
        <v/>
      </c>
      <c r="AB59" s="193"/>
      <c r="AC59" s="194"/>
      <c r="AD59" s="89" t="str">
        <f t="shared" si="13"/>
        <v/>
      </c>
      <c r="AE59" s="90"/>
      <c r="AF59" s="87"/>
      <c r="AG59" s="91"/>
      <c r="AH59" s="92" t="str">
        <f t="shared" si="14"/>
        <v/>
      </c>
      <c r="AI59" s="90"/>
      <c r="AJ59" s="93"/>
      <c r="AK59" s="94"/>
      <c r="AL59" s="99"/>
      <c r="AM59" s="196"/>
      <c r="AN59" s="176" t="s">
        <v>323</v>
      </c>
      <c r="AO59" s="177">
        <v>93</v>
      </c>
      <c r="AQ59" s="31"/>
      <c r="AR59" s="31"/>
      <c r="AS59" s="31"/>
      <c r="AT59" s="31"/>
      <c r="AU59" s="31"/>
      <c r="AV59" s="31"/>
      <c r="AW59" s="31"/>
    </row>
    <row r="60" spans="1:49" ht="15.95" customHeight="1">
      <c r="A60" s="97">
        <v>55</v>
      </c>
      <c r="B60" s="98"/>
      <c r="C60" s="107"/>
      <c r="D60" s="107"/>
      <c r="E60" s="106"/>
      <c r="F60" s="103" t="str">
        <f t="shared" si="7"/>
        <v/>
      </c>
      <c r="G60" s="108"/>
      <c r="H60" s="108"/>
      <c r="I60" s="107"/>
      <c r="J60" s="107"/>
      <c r="K60" s="109"/>
      <c r="L60" s="104" t="str">
        <f t="shared" si="8"/>
        <v/>
      </c>
      <c r="M60" s="218"/>
      <c r="N60" s="110"/>
      <c r="O60" s="127"/>
      <c r="P60" s="128" t="e">
        <f t="shared" si="9"/>
        <v>#N/A</v>
      </c>
      <c r="Q60" s="129"/>
      <c r="R60" s="130"/>
      <c r="S60" s="109"/>
      <c r="T60" s="104" t="str">
        <f t="shared" si="10"/>
        <v/>
      </c>
      <c r="U60" s="218"/>
      <c r="V60" s="142"/>
      <c r="W60" s="104" t="str">
        <f t="shared" si="11"/>
        <v/>
      </c>
      <c r="X60" s="218"/>
      <c r="Y60" s="131"/>
      <c r="Z60" s="191"/>
      <c r="AA60" s="192" t="str">
        <f t="shared" si="12"/>
        <v/>
      </c>
      <c r="AB60" s="193"/>
      <c r="AC60" s="194"/>
      <c r="AD60" s="89" t="str">
        <f t="shared" si="13"/>
        <v/>
      </c>
      <c r="AE60" s="90"/>
      <c r="AF60" s="87"/>
      <c r="AG60" s="91"/>
      <c r="AH60" s="92" t="str">
        <f t="shared" si="14"/>
        <v/>
      </c>
      <c r="AI60" s="90"/>
      <c r="AJ60" s="93"/>
      <c r="AK60" s="94"/>
      <c r="AL60" s="99"/>
      <c r="AM60" s="196"/>
      <c r="AN60" s="176" t="s">
        <v>324</v>
      </c>
      <c r="AO60" s="177">
        <v>94</v>
      </c>
      <c r="AQ60" s="31"/>
      <c r="AR60" s="31"/>
      <c r="AS60" s="31"/>
      <c r="AT60" s="31"/>
      <c r="AU60" s="31"/>
      <c r="AV60" s="31"/>
      <c r="AW60" s="31"/>
    </row>
    <row r="61" spans="1:49" ht="15.95" customHeight="1">
      <c r="A61" s="97">
        <v>56</v>
      </c>
      <c r="B61" s="98"/>
      <c r="C61" s="107"/>
      <c r="D61" s="107"/>
      <c r="E61" s="106"/>
      <c r="F61" s="103" t="str">
        <f t="shared" si="7"/>
        <v/>
      </c>
      <c r="G61" s="108"/>
      <c r="H61" s="108"/>
      <c r="I61" s="107"/>
      <c r="J61" s="107"/>
      <c r="K61" s="109"/>
      <c r="L61" s="104" t="str">
        <f t="shared" si="8"/>
        <v/>
      </c>
      <c r="M61" s="218"/>
      <c r="N61" s="110"/>
      <c r="O61" s="127"/>
      <c r="P61" s="128" t="e">
        <f t="shared" si="9"/>
        <v>#N/A</v>
      </c>
      <c r="Q61" s="129"/>
      <c r="R61" s="130"/>
      <c r="S61" s="109"/>
      <c r="T61" s="104" t="str">
        <f t="shared" si="10"/>
        <v/>
      </c>
      <c r="U61" s="218"/>
      <c r="V61" s="142"/>
      <c r="W61" s="104" t="str">
        <f t="shared" si="11"/>
        <v/>
      </c>
      <c r="X61" s="218"/>
      <c r="Y61" s="131"/>
      <c r="Z61" s="191"/>
      <c r="AA61" s="192" t="str">
        <f t="shared" si="12"/>
        <v/>
      </c>
      <c r="AB61" s="193"/>
      <c r="AC61" s="194"/>
      <c r="AD61" s="89" t="str">
        <f t="shared" si="13"/>
        <v/>
      </c>
      <c r="AE61" s="90"/>
      <c r="AF61" s="87"/>
      <c r="AG61" s="91"/>
      <c r="AH61" s="92" t="str">
        <f t="shared" si="14"/>
        <v/>
      </c>
      <c r="AI61" s="90"/>
      <c r="AJ61" s="93"/>
      <c r="AK61" s="94"/>
      <c r="AL61" s="99"/>
      <c r="AN61" s="200" t="s">
        <v>325</v>
      </c>
      <c r="AO61" s="195">
        <v>95</v>
      </c>
      <c r="AQ61" s="31"/>
      <c r="AR61" s="31"/>
      <c r="AS61" s="31"/>
      <c r="AT61" s="31"/>
      <c r="AU61" s="31"/>
      <c r="AV61" s="31"/>
      <c r="AW61" s="31"/>
    </row>
    <row r="62" spans="1:49" ht="15.95" customHeight="1">
      <c r="A62" s="97">
        <v>57</v>
      </c>
      <c r="B62" s="98"/>
      <c r="C62" s="107"/>
      <c r="D62" s="107"/>
      <c r="E62" s="106"/>
      <c r="F62" s="103" t="str">
        <f t="shared" si="7"/>
        <v/>
      </c>
      <c r="G62" s="108"/>
      <c r="H62" s="108"/>
      <c r="I62" s="107"/>
      <c r="J62" s="107"/>
      <c r="K62" s="109"/>
      <c r="L62" s="104" t="str">
        <f t="shared" si="8"/>
        <v/>
      </c>
      <c r="M62" s="218"/>
      <c r="N62" s="110"/>
      <c r="O62" s="127"/>
      <c r="P62" s="128" t="e">
        <f t="shared" si="9"/>
        <v>#N/A</v>
      </c>
      <c r="Q62" s="129"/>
      <c r="R62" s="130"/>
      <c r="S62" s="109"/>
      <c r="T62" s="104" t="str">
        <f t="shared" si="10"/>
        <v/>
      </c>
      <c r="U62" s="218"/>
      <c r="V62" s="142"/>
      <c r="W62" s="104" t="str">
        <f t="shared" si="11"/>
        <v/>
      </c>
      <c r="X62" s="218"/>
      <c r="Y62" s="131"/>
      <c r="Z62" s="191"/>
      <c r="AA62" s="192" t="str">
        <f t="shared" si="12"/>
        <v/>
      </c>
      <c r="AB62" s="193"/>
      <c r="AC62" s="194"/>
      <c r="AD62" s="89" t="str">
        <f t="shared" si="13"/>
        <v/>
      </c>
      <c r="AE62" s="90"/>
      <c r="AF62" s="87"/>
      <c r="AG62" s="91"/>
      <c r="AH62" s="92" t="str">
        <f t="shared" si="14"/>
        <v/>
      </c>
      <c r="AI62" s="90"/>
      <c r="AJ62" s="93"/>
      <c r="AK62" s="94"/>
      <c r="AL62" s="99"/>
      <c r="AN62" s="201" t="s">
        <v>326</v>
      </c>
      <c r="AO62" s="204">
        <v>96</v>
      </c>
      <c r="AQ62" s="31"/>
      <c r="AR62" s="31"/>
      <c r="AS62" s="31"/>
      <c r="AT62" s="31"/>
      <c r="AU62" s="31"/>
      <c r="AV62" s="31"/>
      <c r="AW62" s="31"/>
    </row>
    <row r="63" spans="1:49" ht="15.95" customHeight="1">
      <c r="A63" s="97">
        <v>58</v>
      </c>
      <c r="B63" s="98"/>
      <c r="C63" s="107"/>
      <c r="D63" s="107"/>
      <c r="E63" s="106"/>
      <c r="F63" s="103" t="str">
        <f t="shared" si="7"/>
        <v/>
      </c>
      <c r="G63" s="108"/>
      <c r="H63" s="108"/>
      <c r="I63" s="107"/>
      <c r="J63" s="107"/>
      <c r="K63" s="109"/>
      <c r="L63" s="104" t="str">
        <f t="shared" si="8"/>
        <v/>
      </c>
      <c r="M63" s="218"/>
      <c r="N63" s="110"/>
      <c r="O63" s="127"/>
      <c r="P63" s="128" t="e">
        <f t="shared" si="9"/>
        <v>#N/A</v>
      </c>
      <c r="Q63" s="129"/>
      <c r="R63" s="130"/>
      <c r="S63" s="109"/>
      <c r="T63" s="104" t="str">
        <f t="shared" si="10"/>
        <v/>
      </c>
      <c r="U63" s="218"/>
      <c r="V63" s="142"/>
      <c r="W63" s="104" t="str">
        <f t="shared" si="11"/>
        <v/>
      </c>
      <c r="X63" s="218"/>
      <c r="Y63" s="131"/>
      <c r="Z63" s="191"/>
      <c r="AA63" s="192" t="str">
        <f t="shared" si="12"/>
        <v/>
      </c>
      <c r="AB63" s="193"/>
      <c r="AC63" s="194"/>
      <c r="AD63" s="89" t="str">
        <f t="shared" si="13"/>
        <v/>
      </c>
      <c r="AE63" s="90"/>
      <c r="AF63" s="87"/>
      <c r="AG63" s="91"/>
      <c r="AH63" s="92" t="str">
        <f t="shared" si="14"/>
        <v/>
      </c>
      <c r="AI63" s="90"/>
      <c r="AJ63" s="93"/>
      <c r="AK63" s="94"/>
      <c r="AL63" s="99"/>
      <c r="AN63" s="201" t="s">
        <v>327</v>
      </c>
      <c r="AO63" s="204">
        <v>97</v>
      </c>
      <c r="AQ63" s="31"/>
      <c r="AR63" s="31"/>
      <c r="AS63" s="31"/>
      <c r="AT63" s="31"/>
      <c r="AU63" s="31"/>
      <c r="AV63" s="31"/>
      <c r="AW63" s="31"/>
    </row>
    <row r="64" spans="1:49" ht="15.95" customHeight="1">
      <c r="A64" s="97">
        <v>59</v>
      </c>
      <c r="B64" s="98"/>
      <c r="C64" s="107"/>
      <c r="D64" s="107"/>
      <c r="E64" s="106"/>
      <c r="F64" s="103" t="str">
        <f t="shared" si="7"/>
        <v/>
      </c>
      <c r="G64" s="108"/>
      <c r="H64" s="108"/>
      <c r="I64" s="107"/>
      <c r="J64" s="107"/>
      <c r="K64" s="109"/>
      <c r="L64" s="104" t="str">
        <f t="shared" si="8"/>
        <v/>
      </c>
      <c r="M64" s="218"/>
      <c r="N64" s="110"/>
      <c r="O64" s="127"/>
      <c r="P64" s="128" t="e">
        <f t="shared" si="9"/>
        <v>#N/A</v>
      </c>
      <c r="Q64" s="129"/>
      <c r="R64" s="130"/>
      <c r="S64" s="109"/>
      <c r="T64" s="104" t="str">
        <f t="shared" si="10"/>
        <v/>
      </c>
      <c r="U64" s="218"/>
      <c r="V64" s="142"/>
      <c r="W64" s="104" t="str">
        <f t="shared" si="11"/>
        <v/>
      </c>
      <c r="X64" s="218"/>
      <c r="Y64" s="131"/>
      <c r="Z64" s="191"/>
      <c r="AA64" s="192" t="str">
        <f t="shared" si="12"/>
        <v/>
      </c>
      <c r="AB64" s="193"/>
      <c r="AC64" s="194"/>
      <c r="AD64" s="89" t="str">
        <f t="shared" si="13"/>
        <v/>
      </c>
      <c r="AE64" s="90"/>
      <c r="AF64" s="87"/>
      <c r="AG64" s="91"/>
      <c r="AH64" s="92" t="str">
        <f t="shared" si="14"/>
        <v/>
      </c>
      <c r="AI64" s="90"/>
      <c r="AJ64" s="93"/>
      <c r="AK64" s="94"/>
      <c r="AL64" s="99"/>
      <c r="AN64" s="199"/>
      <c r="AO64" s="205"/>
      <c r="AQ64" s="31"/>
      <c r="AR64" s="31"/>
      <c r="AS64" s="31"/>
      <c r="AT64" s="31"/>
      <c r="AU64" s="31"/>
      <c r="AV64" s="31"/>
      <c r="AW64" s="31"/>
    </row>
    <row r="65" spans="1:49" ht="15.95" customHeight="1">
      <c r="A65" s="97">
        <v>60</v>
      </c>
      <c r="B65" s="98"/>
      <c r="C65" s="107"/>
      <c r="D65" s="107"/>
      <c r="E65" s="106"/>
      <c r="F65" s="103" t="str">
        <f t="shared" si="7"/>
        <v/>
      </c>
      <c r="G65" s="108"/>
      <c r="H65" s="108"/>
      <c r="I65" s="107"/>
      <c r="J65" s="107"/>
      <c r="K65" s="109"/>
      <c r="L65" s="104" t="str">
        <f t="shared" si="8"/>
        <v/>
      </c>
      <c r="M65" s="218"/>
      <c r="N65" s="110"/>
      <c r="O65" s="127"/>
      <c r="P65" s="128" t="e">
        <f t="shared" si="9"/>
        <v>#N/A</v>
      </c>
      <c r="Q65" s="129"/>
      <c r="R65" s="130"/>
      <c r="S65" s="109"/>
      <c r="T65" s="104" t="str">
        <f t="shared" si="10"/>
        <v/>
      </c>
      <c r="U65" s="218"/>
      <c r="V65" s="142"/>
      <c r="W65" s="104" t="str">
        <f t="shared" si="11"/>
        <v/>
      </c>
      <c r="X65" s="218"/>
      <c r="Y65" s="131"/>
      <c r="Z65" s="191"/>
      <c r="AA65" s="192" t="str">
        <f t="shared" si="12"/>
        <v/>
      </c>
      <c r="AB65" s="193"/>
      <c r="AC65" s="194"/>
      <c r="AD65" s="89" t="str">
        <f t="shared" si="13"/>
        <v/>
      </c>
      <c r="AE65" s="90"/>
      <c r="AF65" s="87"/>
      <c r="AG65" s="91"/>
      <c r="AH65" s="92" t="str">
        <f t="shared" si="14"/>
        <v/>
      </c>
      <c r="AI65" s="90"/>
      <c r="AJ65" s="93"/>
      <c r="AK65" s="94"/>
      <c r="AL65" s="99"/>
      <c r="AN65"/>
      <c r="AO65"/>
      <c r="AQ65" s="31"/>
      <c r="AR65" s="31"/>
      <c r="AS65" s="31"/>
      <c r="AT65" s="31"/>
      <c r="AU65" s="31"/>
      <c r="AV65" s="31"/>
      <c r="AW65" s="31"/>
    </row>
    <row r="66" spans="1:49" ht="15.95" customHeight="1">
      <c r="A66" s="97">
        <v>61</v>
      </c>
      <c r="B66" s="98"/>
      <c r="C66" s="107"/>
      <c r="D66" s="107"/>
      <c r="E66" s="106"/>
      <c r="F66" s="103" t="str">
        <f t="shared" si="7"/>
        <v/>
      </c>
      <c r="G66" s="108"/>
      <c r="H66" s="108"/>
      <c r="I66" s="107"/>
      <c r="J66" s="107"/>
      <c r="K66" s="109"/>
      <c r="L66" s="104" t="str">
        <f t="shared" si="8"/>
        <v/>
      </c>
      <c r="M66" s="218"/>
      <c r="N66" s="110"/>
      <c r="O66" s="127"/>
      <c r="P66" s="128" t="e">
        <f t="shared" si="9"/>
        <v>#N/A</v>
      </c>
      <c r="Q66" s="129"/>
      <c r="R66" s="130"/>
      <c r="S66" s="109"/>
      <c r="T66" s="104" t="str">
        <f t="shared" si="10"/>
        <v/>
      </c>
      <c r="U66" s="218"/>
      <c r="V66" s="142"/>
      <c r="W66" s="104" t="str">
        <f t="shared" si="11"/>
        <v/>
      </c>
      <c r="X66" s="218"/>
      <c r="Y66" s="131"/>
      <c r="Z66" s="191"/>
      <c r="AA66" s="192" t="str">
        <f t="shared" si="12"/>
        <v/>
      </c>
      <c r="AB66" s="193"/>
      <c r="AC66" s="194"/>
      <c r="AD66" s="89" t="str">
        <f t="shared" si="13"/>
        <v/>
      </c>
      <c r="AE66" s="90"/>
      <c r="AF66" s="87"/>
      <c r="AG66" s="91"/>
      <c r="AH66" s="92" t="str">
        <f t="shared" si="14"/>
        <v/>
      </c>
      <c r="AI66" s="90"/>
      <c r="AJ66" s="93"/>
      <c r="AK66" s="94"/>
      <c r="AL66" s="99"/>
      <c r="AN66"/>
      <c r="AO66"/>
      <c r="AQ66" s="31"/>
      <c r="AR66" s="31"/>
      <c r="AS66" s="31"/>
      <c r="AT66" s="31"/>
      <c r="AU66" s="31"/>
      <c r="AV66" s="31"/>
      <c r="AW66" s="31"/>
    </row>
    <row r="67" spans="1:49" ht="15.95" customHeight="1">
      <c r="A67" s="97">
        <v>62</v>
      </c>
      <c r="B67" s="98"/>
      <c r="C67" s="107"/>
      <c r="D67" s="107"/>
      <c r="E67" s="106"/>
      <c r="F67" s="103" t="str">
        <f t="shared" si="7"/>
        <v/>
      </c>
      <c r="G67" s="108"/>
      <c r="H67" s="108"/>
      <c r="I67" s="107"/>
      <c r="J67" s="107"/>
      <c r="K67" s="109"/>
      <c r="L67" s="104" t="str">
        <f t="shared" si="8"/>
        <v/>
      </c>
      <c r="M67" s="218"/>
      <c r="N67" s="110"/>
      <c r="O67" s="127"/>
      <c r="P67" s="128" t="e">
        <f t="shared" si="9"/>
        <v>#N/A</v>
      </c>
      <c r="Q67" s="129"/>
      <c r="R67" s="130"/>
      <c r="S67" s="109"/>
      <c r="T67" s="104" t="str">
        <f t="shared" si="10"/>
        <v/>
      </c>
      <c r="U67" s="218"/>
      <c r="V67" s="142"/>
      <c r="W67" s="104" t="str">
        <f t="shared" si="11"/>
        <v/>
      </c>
      <c r="X67" s="218"/>
      <c r="Y67" s="131"/>
      <c r="Z67" s="191"/>
      <c r="AA67" s="192" t="str">
        <f t="shared" si="12"/>
        <v/>
      </c>
      <c r="AB67" s="193"/>
      <c r="AC67" s="194"/>
      <c r="AD67" s="89" t="str">
        <f t="shared" si="13"/>
        <v/>
      </c>
      <c r="AE67" s="90"/>
      <c r="AF67" s="87"/>
      <c r="AG67" s="91"/>
      <c r="AH67" s="92" t="str">
        <f t="shared" si="14"/>
        <v/>
      </c>
      <c r="AI67" s="90"/>
      <c r="AJ67" s="93"/>
      <c r="AK67" s="94"/>
      <c r="AL67" s="99"/>
      <c r="AN67"/>
      <c r="AO67"/>
      <c r="AQ67" s="31"/>
      <c r="AR67" s="31"/>
      <c r="AS67" s="31"/>
      <c r="AT67" s="31"/>
      <c r="AU67" s="31"/>
      <c r="AV67" s="31"/>
      <c r="AW67" s="31"/>
    </row>
    <row r="68" spans="1:49" ht="15.95" customHeight="1">
      <c r="A68" s="97">
        <v>63</v>
      </c>
      <c r="B68" s="98"/>
      <c r="C68" s="107"/>
      <c r="D68" s="107"/>
      <c r="E68" s="106"/>
      <c r="F68" s="103" t="str">
        <f t="shared" si="7"/>
        <v/>
      </c>
      <c r="G68" s="108"/>
      <c r="H68" s="108"/>
      <c r="I68" s="107"/>
      <c r="J68" s="107"/>
      <c r="K68" s="109"/>
      <c r="L68" s="104" t="str">
        <f t="shared" si="8"/>
        <v/>
      </c>
      <c r="M68" s="218"/>
      <c r="N68" s="110"/>
      <c r="O68" s="127"/>
      <c r="P68" s="128" t="e">
        <f t="shared" si="9"/>
        <v>#N/A</v>
      </c>
      <c r="Q68" s="129"/>
      <c r="R68" s="130"/>
      <c r="S68" s="109"/>
      <c r="T68" s="104" t="str">
        <f t="shared" si="10"/>
        <v/>
      </c>
      <c r="U68" s="218"/>
      <c r="V68" s="142"/>
      <c r="W68" s="104" t="str">
        <f t="shared" si="11"/>
        <v/>
      </c>
      <c r="X68" s="218"/>
      <c r="Y68" s="131"/>
      <c r="Z68" s="191"/>
      <c r="AA68" s="192" t="str">
        <f t="shared" si="12"/>
        <v/>
      </c>
      <c r="AB68" s="193"/>
      <c r="AC68" s="194"/>
      <c r="AD68" s="89" t="str">
        <f t="shared" si="13"/>
        <v/>
      </c>
      <c r="AE68" s="90"/>
      <c r="AF68" s="87"/>
      <c r="AG68" s="91"/>
      <c r="AH68" s="92" t="str">
        <f t="shared" si="14"/>
        <v/>
      </c>
      <c r="AI68" s="90"/>
      <c r="AJ68" s="93"/>
      <c r="AK68" s="94"/>
      <c r="AL68" s="99"/>
      <c r="AN68"/>
      <c r="AO68"/>
      <c r="AQ68" s="31"/>
      <c r="AR68" s="31"/>
      <c r="AS68" s="31"/>
      <c r="AT68" s="31"/>
      <c r="AU68" s="31"/>
      <c r="AV68" s="31"/>
      <c r="AW68" s="31"/>
    </row>
    <row r="69" spans="1:49" ht="15.95" customHeight="1">
      <c r="A69" s="97">
        <v>64</v>
      </c>
      <c r="B69" s="98"/>
      <c r="C69" s="107"/>
      <c r="D69" s="107"/>
      <c r="E69" s="106"/>
      <c r="F69" s="103" t="str">
        <f t="shared" si="7"/>
        <v/>
      </c>
      <c r="G69" s="108"/>
      <c r="H69" s="108"/>
      <c r="I69" s="107"/>
      <c r="J69" s="107"/>
      <c r="K69" s="109"/>
      <c r="L69" s="104" t="str">
        <f t="shared" si="8"/>
        <v/>
      </c>
      <c r="M69" s="218"/>
      <c r="N69" s="110"/>
      <c r="O69" s="127"/>
      <c r="P69" s="128" t="e">
        <f t="shared" si="9"/>
        <v>#N/A</v>
      </c>
      <c r="Q69" s="129"/>
      <c r="R69" s="130"/>
      <c r="S69" s="109"/>
      <c r="T69" s="104" t="str">
        <f t="shared" si="10"/>
        <v/>
      </c>
      <c r="U69" s="218"/>
      <c r="V69" s="142"/>
      <c r="W69" s="104" t="str">
        <f t="shared" si="11"/>
        <v/>
      </c>
      <c r="X69" s="218"/>
      <c r="Y69" s="131"/>
      <c r="Z69" s="191"/>
      <c r="AA69" s="192" t="str">
        <f t="shared" si="12"/>
        <v/>
      </c>
      <c r="AB69" s="193"/>
      <c r="AC69" s="194"/>
      <c r="AD69" s="89" t="str">
        <f t="shared" si="13"/>
        <v/>
      </c>
      <c r="AE69" s="90"/>
      <c r="AF69" s="87"/>
      <c r="AG69" s="91"/>
      <c r="AH69" s="92" t="str">
        <f t="shared" si="14"/>
        <v/>
      </c>
      <c r="AI69" s="90"/>
      <c r="AJ69" s="93"/>
      <c r="AK69" s="94"/>
      <c r="AL69" s="99"/>
      <c r="AQ69" s="31"/>
      <c r="AR69" s="31"/>
      <c r="AS69" s="31"/>
      <c r="AT69" s="31"/>
      <c r="AU69" s="31"/>
      <c r="AV69" s="31"/>
      <c r="AW69" s="31"/>
    </row>
    <row r="70" spans="1:49" ht="15.95" customHeight="1">
      <c r="A70" s="97">
        <v>65</v>
      </c>
      <c r="B70" s="98"/>
      <c r="C70" s="107"/>
      <c r="D70" s="107"/>
      <c r="E70" s="106"/>
      <c r="F70" s="103" t="str">
        <f t="shared" si="7"/>
        <v/>
      </c>
      <c r="G70" s="108"/>
      <c r="H70" s="108"/>
      <c r="I70" s="107"/>
      <c r="J70" s="107"/>
      <c r="K70" s="109"/>
      <c r="L70" s="104" t="str">
        <f t="shared" ref="L70:L75" si="15">IFERROR(VLOOKUP(K70,$AN$6:$AO$63,2,FALSE),"")</f>
        <v/>
      </c>
      <c r="M70" s="218"/>
      <c r="N70" s="110"/>
      <c r="O70" s="127"/>
      <c r="P70" s="128" t="e">
        <f t="shared" ref="P70:P75" si="16">VLOOKUP(O70,$AN$6:$AO$61,2,FALSE)</f>
        <v>#N/A</v>
      </c>
      <c r="Q70" s="129"/>
      <c r="R70" s="130"/>
      <c r="S70" s="109"/>
      <c r="T70" s="104" t="str">
        <f t="shared" ref="T70:T75" si="17">IFERROR(VLOOKUP(S70,$AN$6:$AO$63,2,FALSE),"")</f>
        <v/>
      </c>
      <c r="U70" s="218"/>
      <c r="V70" s="142"/>
      <c r="W70" s="104" t="str">
        <f t="shared" ref="W70:W75" si="18">IFERROR(VLOOKUP(V70,$AN$6:$AO$63,2,FALSE),"")</f>
        <v/>
      </c>
      <c r="X70" s="218"/>
      <c r="Y70" s="131"/>
      <c r="Z70" s="191"/>
      <c r="AA70" s="192" t="str">
        <f t="shared" ref="AA70:AA75" si="19">IFERROR(VLOOKUP(Z70,$AN$6:$AO$63,2,FALSE),"")</f>
        <v/>
      </c>
      <c r="AB70" s="193"/>
      <c r="AC70" s="194"/>
      <c r="AD70" s="89" t="str">
        <f t="shared" ref="AD70:AD75" si="20">IF(AE70="","",VLOOKUP(AE70,$AN$5:$AN$61,2))</f>
        <v/>
      </c>
      <c r="AE70" s="90"/>
      <c r="AF70" s="87"/>
      <c r="AG70" s="91"/>
      <c r="AH70" s="92" t="str">
        <f t="shared" ref="AH70:AH75" si="21">IF(AI70="","",VLOOKUP(AI70,$AN$5:$AN$61,2))</f>
        <v/>
      </c>
      <c r="AI70" s="90"/>
      <c r="AJ70" s="93"/>
      <c r="AK70" s="94"/>
      <c r="AL70" s="99"/>
      <c r="AQ70" s="31"/>
      <c r="AR70" s="31"/>
      <c r="AS70" s="31"/>
      <c r="AT70" s="31"/>
      <c r="AU70" s="31"/>
      <c r="AV70" s="31"/>
      <c r="AW70" s="31"/>
    </row>
    <row r="71" spans="1:49" ht="15.95" customHeight="1">
      <c r="A71" s="97">
        <v>66</v>
      </c>
      <c r="B71" s="98"/>
      <c r="C71" s="107"/>
      <c r="D71" s="107"/>
      <c r="E71" s="106"/>
      <c r="F71" s="103" t="str">
        <f>IF(G71="","",IF(G71=1,"男","女"))</f>
        <v/>
      </c>
      <c r="G71" s="108"/>
      <c r="H71" s="108"/>
      <c r="I71" s="107"/>
      <c r="J71" s="107"/>
      <c r="K71" s="109"/>
      <c r="L71" s="104" t="str">
        <f t="shared" si="15"/>
        <v/>
      </c>
      <c r="M71" s="218"/>
      <c r="N71" s="110"/>
      <c r="O71" s="127"/>
      <c r="P71" s="128" t="e">
        <f t="shared" si="16"/>
        <v>#N/A</v>
      </c>
      <c r="Q71" s="129"/>
      <c r="R71" s="130"/>
      <c r="S71" s="109"/>
      <c r="T71" s="104" t="str">
        <f t="shared" si="17"/>
        <v/>
      </c>
      <c r="U71" s="218"/>
      <c r="V71" s="142"/>
      <c r="W71" s="104" t="str">
        <f t="shared" si="18"/>
        <v/>
      </c>
      <c r="X71" s="218"/>
      <c r="Y71" s="131"/>
      <c r="Z71" s="191"/>
      <c r="AA71" s="192" t="str">
        <f t="shared" si="19"/>
        <v/>
      </c>
      <c r="AB71" s="193"/>
      <c r="AC71" s="194"/>
      <c r="AD71" s="89" t="str">
        <f t="shared" si="20"/>
        <v/>
      </c>
      <c r="AE71" s="90"/>
      <c r="AF71" s="87"/>
      <c r="AG71" s="91"/>
      <c r="AH71" s="92" t="str">
        <f t="shared" si="21"/>
        <v/>
      </c>
      <c r="AI71" s="90"/>
      <c r="AJ71" s="93"/>
      <c r="AK71" s="94"/>
      <c r="AL71" s="99"/>
      <c r="AQ71" s="31"/>
      <c r="AR71" s="31"/>
      <c r="AS71" s="31"/>
      <c r="AT71" s="31"/>
      <c r="AU71" s="31"/>
      <c r="AV71" s="31"/>
      <c r="AW71" s="31"/>
    </row>
    <row r="72" spans="1:49" ht="15.95" customHeight="1">
      <c r="A72" s="97">
        <v>67</v>
      </c>
      <c r="B72" s="98"/>
      <c r="C72" s="107"/>
      <c r="D72" s="107"/>
      <c r="E72" s="106"/>
      <c r="F72" s="103" t="str">
        <f>IF(G72="","",IF(G72=1,"男","女"))</f>
        <v/>
      </c>
      <c r="G72" s="108"/>
      <c r="H72" s="108"/>
      <c r="I72" s="107"/>
      <c r="J72" s="107"/>
      <c r="K72" s="109"/>
      <c r="L72" s="104" t="str">
        <f t="shared" si="15"/>
        <v/>
      </c>
      <c r="M72" s="218"/>
      <c r="N72" s="110"/>
      <c r="O72" s="127"/>
      <c r="P72" s="128" t="e">
        <f t="shared" si="16"/>
        <v>#N/A</v>
      </c>
      <c r="Q72" s="129"/>
      <c r="R72" s="130"/>
      <c r="S72" s="109"/>
      <c r="T72" s="104" t="str">
        <f t="shared" si="17"/>
        <v/>
      </c>
      <c r="U72" s="218"/>
      <c r="V72" s="142"/>
      <c r="W72" s="104" t="str">
        <f t="shared" si="18"/>
        <v/>
      </c>
      <c r="X72" s="218"/>
      <c r="Y72" s="131"/>
      <c r="Z72" s="191"/>
      <c r="AA72" s="192" t="str">
        <f t="shared" si="19"/>
        <v/>
      </c>
      <c r="AB72" s="193"/>
      <c r="AC72" s="194"/>
      <c r="AD72" s="89" t="str">
        <f t="shared" si="20"/>
        <v/>
      </c>
      <c r="AE72" s="90"/>
      <c r="AF72" s="87"/>
      <c r="AG72" s="91"/>
      <c r="AH72" s="92" t="str">
        <f t="shared" si="21"/>
        <v/>
      </c>
      <c r="AI72" s="90"/>
      <c r="AJ72" s="93"/>
      <c r="AK72" s="94"/>
      <c r="AL72" s="99"/>
      <c r="AQ72" s="31"/>
      <c r="AR72" s="31"/>
      <c r="AS72" s="31"/>
      <c r="AT72" s="31"/>
      <c r="AU72" s="31"/>
      <c r="AV72" s="31"/>
      <c r="AW72" s="31"/>
    </row>
    <row r="73" spans="1:49" ht="15.95" customHeight="1">
      <c r="A73" s="97">
        <v>68</v>
      </c>
      <c r="B73" s="98"/>
      <c r="C73" s="107"/>
      <c r="D73" s="107"/>
      <c r="E73" s="106"/>
      <c r="F73" s="103" t="str">
        <f>IF(G73="","",IF(G73=1,"男","女"))</f>
        <v/>
      </c>
      <c r="G73" s="108"/>
      <c r="H73" s="108"/>
      <c r="I73" s="107"/>
      <c r="J73" s="107"/>
      <c r="K73" s="109"/>
      <c r="L73" s="104" t="str">
        <f t="shared" si="15"/>
        <v/>
      </c>
      <c r="M73" s="218"/>
      <c r="N73" s="110"/>
      <c r="O73" s="127"/>
      <c r="P73" s="128" t="e">
        <f t="shared" si="16"/>
        <v>#N/A</v>
      </c>
      <c r="Q73" s="129"/>
      <c r="R73" s="130"/>
      <c r="S73" s="109"/>
      <c r="T73" s="104" t="str">
        <f t="shared" si="17"/>
        <v/>
      </c>
      <c r="U73" s="218"/>
      <c r="V73" s="142"/>
      <c r="W73" s="104" t="str">
        <f t="shared" si="18"/>
        <v/>
      </c>
      <c r="X73" s="218"/>
      <c r="Y73" s="131"/>
      <c r="Z73" s="191"/>
      <c r="AA73" s="192" t="str">
        <f t="shared" si="19"/>
        <v/>
      </c>
      <c r="AB73" s="193"/>
      <c r="AC73" s="194"/>
      <c r="AD73" s="89" t="str">
        <f t="shared" si="20"/>
        <v/>
      </c>
      <c r="AE73" s="90"/>
      <c r="AF73" s="87"/>
      <c r="AG73" s="91"/>
      <c r="AH73" s="92" t="str">
        <f t="shared" si="21"/>
        <v/>
      </c>
      <c r="AI73" s="90"/>
      <c r="AJ73" s="93"/>
      <c r="AK73" s="94"/>
      <c r="AL73" s="99"/>
      <c r="AQ73" s="31"/>
      <c r="AR73" s="31"/>
      <c r="AS73" s="31"/>
      <c r="AT73" s="31"/>
      <c r="AU73" s="31"/>
      <c r="AV73" s="31"/>
      <c r="AW73" s="31"/>
    </row>
    <row r="74" spans="1:49" ht="15.95" customHeight="1">
      <c r="A74" s="97">
        <v>69</v>
      </c>
      <c r="B74" s="98"/>
      <c r="C74" s="107"/>
      <c r="D74" s="107"/>
      <c r="E74" s="106"/>
      <c r="F74" s="103" t="str">
        <f>IF(G74="","",IF(G74=1,"男","女"))</f>
        <v/>
      </c>
      <c r="G74" s="108"/>
      <c r="H74" s="108"/>
      <c r="I74" s="107"/>
      <c r="J74" s="107"/>
      <c r="K74" s="109"/>
      <c r="L74" s="104" t="str">
        <f t="shared" si="15"/>
        <v/>
      </c>
      <c r="M74" s="218"/>
      <c r="N74" s="110"/>
      <c r="O74" s="127"/>
      <c r="P74" s="128" t="e">
        <f t="shared" si="16"/>
        <v>#N/A</v>
      </c>
      <c r="Q74" s="129"/>
      <c r="R74" s="130"/>
      <c r="S74" s="109"/>
      <c r="T74" s="104" t="str">
        <f t="shared" si="17"/>
        <v/>
      </c>
      <c r="U74" s="218"/>
      <c r="V74" s="142"/>
      <c r="W74" s="104" t="str">
        <f t="shared" si="18"/>
        <v/>
      </c>
      <c r="X74" s="218"/>
      <c r="Y74" s="131"/>
      <c r="Z74" s="191"/>
      <c r="AA74" s="192" t="str">
        <f t="shared" si="19"/>
        <v/>
      </c>
      <c r="AB74" s="193"/>
      <c r="AC74" s="194"/>
      <c r="AD74" s="89" t="str">
        <f t="shared" si="20"/>
        <v/>
      </c>
      <c r="AE74" s="90"/>
      <c r="AF74" s="87"/>
      <c r="AG74" s="91"/>
      <c r="AH74" s="92" t="str">
        <f t="shared" si="21"/>
        <v/>
      </c>
      <c r="AI74" s="90"/>
      <c r="AJ74" s="93"/>
      <c r="AK74" s="94"/>
      <c r="AL74" s="99"/>
      <c r="AQ74" s="31"/>
      <c r="AR74" s="31"/>
      <c r="AS74" s="31"/>
      <c r="AT74" s="31"/>
      <c r="AU74" s="31"/>
      <c r="AV74" s="31"/>
      <c r="AW74" s="31"/>
    </row>
    <row r="75" spans="1:49" ht="15.95" customHeight="1">
      <c r="A75" s="97">
        <v>70</v>
      </c>
      <c r="B75" s="98"/>
      <c r="C75" s="107"/>
      <c r="D75" s="107"/>
      <c r="E75" s="106"/>
      <c r="F75" s="103" t="str">
        <f>IF(G75="","",IF(G75=1,"男","女"))</f>
        <v/>
      </c>
      <c r="G75" s="108"/>
      <c r="H75" s="108"/>
      <c r="I75" s="107"/>
      <c r="J75" s="107"/>
      <c r="K75" s="109"/>
      <c r="L75" s="104" t="str">
        <f t="shared" si="15"/>
        <v/>
      </c>
      <c r="M75" s="218"/>
      <c r="N75" s="110"/>
      <c r="O75" s="127"/>
      <c r="P75" s="128" t="e">
        <f t="shared" si="16"/>
        <v>#N/A</v>
      </c>
      <c r="Q75" s="129"/>
      <c r="R75" s="130"/>
      <c r="S75" s="109"/>
      <c r="T75" s="104" t="str">
        <f t="shared" si="17"/>
        <v/>
      </c>
      <c r="U75" s="218"/>
      <c r="V75" s="142"/>
      <c r="W75" s="104" t="str">
        <f t="shared" si="18"/>
        <v/>
      </c>
      <c r="X75" s="218"/>
      <c r="Y75" s="131"/>
      <c r="Z75" s="191"/>
      <c r="AA75" s="192" t="str">
        <f t="shared" si="19"/>
        <v/>
      </c>
      <c r="AB75" s="193"/>
      <c r="AC75" s="194"/>
      <c r="AD75" s="89" t="str">
        <f t="shared" si="20"/>
        <v/>
      </c>
      <c r="AE75" s="90"/>
      <c r="AF75" s="87"/>
      <c r="AG75" s="91"/>
      <c r="AH75" s="92" t="str">
        <f t="shared" si="21"/>
        <v/>
      </c>
      <c r="AI75" s="90"/>
      <c r="AJ75" s="93"/>
      <c r="AK75" s="94"/>
      <c r="AL75" s="99"/>
      <c r="AP75" s="31"/>
      <c r="AQ75" s="31"/>
      <c r="AR75" s="31"/>
      <c r="AS75" s="31"/>
      <c r="AT75" s="31"/>
      <c r="AU75" s="31"/>
      <c r="AV75" s="31"/>
      <c r="AW75" s="31"/>
    </row>
    <row r="76" spans="1:49">
      <c r="AP76" s="31"/>
      <c r="AQ76" s="31"/>
      <c r="AR76" s="31"/>
      <c r="AS76" s="31"/>
      <c r="AT76" s="31"/>
      <c r="AU76" s="31"/>
      <c r="AV76" s="31"/>
      <c r="AW76" s="31"/>
    </row>
    <row r="77" spans="1:49">
      <c r="AP77" s="31"/>
      <c r="AQ77" s="31"/>
      <c r="AR77" s="31"/>
      <c r="AS77" s="31"/>
      <c r="AT77" s="31"/>
      <c r="AU77" s="31"/>
      <c r="AV77" s="31"/>
      <c r="AW77" s="31"/>
    </row>
    <row r="78" spans="1:49">
      <c r="AP78" s="31"/>
      <c r="AQ78" s="31"/>
      <c r="AR78" s="31"/>
      <c r="AS78" s="31"/>
      <c r="AT78" s="31"/>
      <c r="AU78" s="31"/>
      <c r="AV78" s="31"/>
      <c r="AW78" s="31"/>
    </row>
    <row r="79" spans="1:49">
      <c r="AP79" s="31"/>
      <c r="AQ79" s="31"/>
      <c r="AR79" s="31"/>
      <c r="AS79" s="31"/>
      <c r="AT79" s="31"/>
      <c r="AU79" s="31"/>
      <c r="AV79" s="31"/>
      <c r="AW79" s="31"/>
    </row>
    <row r="80" spans="1:49">
      <c r="AP80" s="31"/>
      <c r="AQ80" s="31"/>
      <c r="AR80" s="31"/>
      <c r="AS80" s="31"/>
      <c r="AT80" s="31"/>
      <c r="AU80" s="31"/>
      <c r="AV80" s="31"/>
      <c r="AW80" s="31"/>
    </row>
    <row r="81" spans="11:49">
      <c r="AP81" s="31"/>
      <c r="AQ81" s="31"/>
      <c r="AR81" s="31"/>
      <c r="AS81" s="31"/>
      <c r="AT81" s="31"/>
      <c r="AU81" s="31"/>
      <c r="AV81" s="31"/>
      <c r="AW81" s="31"/>
    </row>
    <row r="82" spans="11:49">
      <c r="AP82" s="31"/>
      <c r="AQ82" s="31"/>
      <c r="AR82" s="31"/>
      <c r="AS82" s="31"/>
      <c r="AT82" s="31"/>
      <c r="AU82" s="31"/>
      <c r="AV82" s="31"/>
      <c r="AW82" s="31"/>
    </row>
    <row r="83" spans="11:49">
      <c r="AP83" s="31"/>
      <c r="AQ83" s="31"/>
      <c r="AR83" s="31"/>
      <c r="AS83" s="31"/>
      <c r="AT83" s="31"/>
      <c r="AU83" s="31"/>
      <c r="AV83" s="31"/>
      <c r="AW83" s="31"/>
    </row>
    <row r="84" spans="11:49">
      <c r="AP84" s="31"/>
      <c r="AQ84" s="31"/>
      <c r="AR84" s="31"/>
      <c r="AS84" s="31"/>
      <c r="AT84" s="31"/>
      <c r="AU84" s="31"/>
      <c r="AV84" s="31"/>
      <c r="AW84" s="31"/>
    </row>
    <row r="85" spans="11:49">
      <c r="AP85" s="31"/>
      <c r="AQ85" s="31"/>
      <c r="AR85" s="31"/>
      <c r="AS85" s="31"/>
      <c r="AT85" s="31"/>
      <c r="AU85" s="31"/>
      <c r="AV85" s="31"/>
      <c r="AW85" s="31"/>
    </row>
    <row r="86" spans="11:49">
      <c r="AP86" s="31"/>
      <c r="AQ86" s="31"/>
      <c r="AR86" s="31"/>
      <c r="AS86" s="31"/>
      <c r="AT86" s="31"/>
      <c r="AU86" s="31"/>
      <c r="AV86" s="31"/>
      <c r="AW86" s="31"/>
    </row>
    <row r="87" spans="11:49">
      <c r="AP87" s="31"/>
      <c r="AQ87" s="31"/>
      <c r="AR87" s="31"/>
      <c r="AS87" s="31"/>
      <c r="AT87" s="31"/>
      <c r="AU87" s="31"/>
      <c r="AV87" s="31"/>
      <c r="AW87" s="31"/>
    </row>
    <row r="88" spans="11:49">
      <c r="AP88" s="31"/>
      <c r="AQ88" s="31"/>
      <c r="AR88" s="31"/>
      <c r="AS88" s="31"/>
      <c r="AT88" s="31"/>
      <c r="AU88" s="31"/>
      <c r="AV88" s="31"/>
      <c r="AW88" s="31"/>
    </row>
    <row r="89" spans="11:49">
      <c r="AP89" s="31"/>
      <c r="AQ89" s="31"/>
      <c r="AR89" s="31"/>
      <c r="AS89" s="31"/>
      <c r="AT89" s="31"/>
      <c r="AU89" s="31"/>
      <c r="AV89" s="31"/>
      <c r="AW89" s="31"/>
    </row>
    <row r="90" spans="11:49">
      <c r="AP90" s="31"/>
      <c r="AQ90" s="31"/>
      <c r="AR90" s="31"/>
      <c r="AS90" s="31"/>
      <c r="AT90" s="31"/>
      <c r="AU90" s="31"/>
      <c r="AV90" s="31"/>
      <c r="AW90" s="31"/>
    </row>
    <row r="91" spans="11:49">
      <c r="K91" s="31"/>
      <c r="O91" s="115"/>
      <c r="S91" s="31"/>
      <c r="V91" s="31"/>
      <c r="Z91" s="179"/>
      <c r="AD91" s="31"/>
      <c r="AP91" s="31"/>
      <c r="AQ91" s="31"/>
      <c r="AR91" s="31"/>
      <c r="AS91" s="31"/>
      <c r="AT91" s="31"/>
      <c r="AU91" s="31"/>
      <c r="AV91" s="31"/>
      <c r="AW91" s="31"/>
    </row>
    <row r="92" spans="11:49">
      <c r="K92" s="31"/>
      <c r="O92" s="115"/>
      <c r="S92" s="31"/>
      <c r="V92" s="31"/>
      <c r="Z92" s="179"/>
      <c r="AD92" s="31"/>
      <c r="AP92" s="31"/>
      <c r="AQ92" s="31"/>
      <c r="AR92" s="31"/>
      <c r="AS92" s="31"/>
      <c r="AT92" s="31"/>
      <c r="AU92" s="31"/>
      <c r="AV92" s="31"/>
      <c r="AW92" s="31"/>
    </row>
    <row r="93" spans="11:49">
      <c r="K93" s="31"/>
      <c r="O93" s="115"/>
      <c r="S93" s="31"/>
      <c r="V93" s="31"/>
      <c r="Z93" s="179"/>
      <c r="AD93" s="31"/>
      <c r="AP93" s="31"/>
      <c r="AQ93" s="31"/>
      <c r="AR93" s="31"/>
      <c r="AS93" s="31"/>
      <c r="AT93" s="31"/>
      <c r="AU93" s="31"/>
      <c r="AV93" s="31"/>
      <c r="AW93" s="31"/>
    </row>
    <row r="94" spans="11:49">
      <c r="K94" s="31"/>
      <c r="O94" s="115"/>
      <c r="S94" s="31"/>
      <c r="V94" s="31"/>
      <c r="Z94" s="179"/>
      <c r="AD94" s="31"/>
      <c r="AP94" s="31"/>
      <c r="AQ94" s="31"/>
      <c r="AR94" s="31"/>
      <c r="AS94" s="31"/>
      <c r="AT94" s="31"/>
      <c r="AU94" s="31"/>
      <c r="AV94" s="31"/>
      <c r="AW94" s="31"/>
    </row>
    <row r="95" spans="11:49">
      <c r="K95" s="31"/>
      <c r="O95" s="115"/>
      <c r="S95" s="31"/>
      <c r="V95" s="31"/>
      <c r="Z95" s="179"/>
      <c r="AD95" s="31"/>
      <c r="AP95" s="31"/>
      <c r="AQ95" s="31"/>
      <c r="AR95" s="31"/>
      <c r="AS95" s="31"/>
      <c r="AT95" s="31"/>
      <c r="AU95" s="31"/>
      <c r="AV95" s="31"/>
      <c r="AW95" s="31"/>
    </row>
    <row r="96" spans="11:49">
      <c r="K96" s="31"/>
      <c r="O96" s="115"/>
      <c r="S96" s="31"/>
      <c r="V96" s="31"/>
      <c r="Z96" s="179"/>
      <c r="AD96" s="31"/>
      <c r="AP96" s="31"/>
      <c r="AQ96" s="31"/>
      <c r="AR96" s="31"/>
      <c r="AS96" s="31"/>
      <c r="AT96" s="31"/>
      <c r="AU96" s="31"/>
      <c r="AV96" s="31"/>
      <c r="AW96" s="31"/>
    </row>
    <row r="97" spans="15:41" s="31" customFormat="1">
      <c r="O97" s="115"/>
      <c r="P97" s="115"/>
      <c r="Q97" s="115"/>
      <c r="R97" s="115"/>
      <c r="Z97" s="179"/>
      <c r="AA97" s="179"/>
      <c r="AB97" s="179"/>
      <c r="AC97" s="179"/>
      <c r="AN97" s="36"/>
      <c r="AO97" s="36"/>
    </row>
    <row r="98" spans="15:41" s="31" customFormat="1">
      <c r="O98" s="115"/>
      <c r="P98" s="115"/>
      <c r="Q98" s="115"/>
      <c r="R98" s="115"/>
      <c r="Z98" s="179"/>
      <c r="AA98" s="179"/>
      <c r="AB98" s="179"/>
      <c r="AC98" s="179"/>
      <c r="AN98" s="36"/>
      <c r="AO98" s="36"/>
    </row>
    <row r="99" spans="15:41" s="31" customFormat="1">
      <c r="O99" s="115"/>
      <c r="P99" s="115"/>
      <c r="Q99" s="115"/>
      <c r="R99" s="115"/>
      <c r="Z99" s="179"/>
      <c r="AA99" s="179"/>
      <c r="AB99" s="179"/>
      <c r="AC99" s="179"/>
      <c r="AN99" s="36"/>
      <c r="AO99" s="36"/>
    </row>
    <row r="100" spans="15:41" s="31" customFormat="1">
      <c r="O100" s="115"/>
      <c r="P100" s="115"/>
      <c r="Q100" s="115"/>
      <c r="R100" s="115"/>
      <c r="Z100" s="179"/>
      <c r="AA100" s="179"/>
      <c r="AB100" s="179"/>
      <c r="AC100" s="179"/>
      <c r="AN100" s="36"/>
      <c r="AO100" s="36"/>
    </row>
    <row r="101" spans="15:41" s="31" customFormat="1">
      <c r="O101" s="115"/>
      <c r="P101" s="115"/>
      <c r="Q101" s="115"/>
      <c r="R101" s="115"/>
      <c r="Z101" s="179"/>
      <c r="AA101" s="179"/>
      <c r="AB101" s="179"/>
      <c r="AC101" s="179"/>
      <c r="AN101" s="36"/>
      <c r="AO101" s="36"/>
    </row>
    <row r="102" spans="15:41" s="31" customFormat="1">
      <c r="O102" s="115"/>
      <c r="P102" s="115"/>
      <c r="Q102" s="115"/>
      <c r="R102" s="115"/>
      <c r="Z102" s="179"/>
      <c r="AA102" s="179"/>
      <c r="AB102" s="179"/>
      <c r="AC102" s="179"/>
      <c r="AN102" s="36"/>
      <c r="AO102" s="36"/>
    </row>
    <row r="103" spans="15:41" s="31" customFormat="1">
      <c r="O103" s="115"/>
      <c r="P103" s="115"/>
      <c r="Q103" s="115"/>
      <c r="R103" s="115"/>
      <c r="Z103" s="179"/>
      <c r="AA103" s="179"/>
      <c r="AB103" s="179"/>
      <c r="AC103" s="179"/>
      <c r="AN103" s="36"/>
      <c r="AO103" s="36"/>
    </row>
    <row r="104" spans="15:41" s="31" customFormat="1">
      <c r="O104" s="115"/>
      <c r="P104" s="115"/>
      <c r="Q104" s="115"/>
      <c r="R104" s="115"/>
      <c r="Z104" s="179"/>
      <c r="AA104" s="179"/>
      <c r="AB104" s="179"/>
      <c r="AC104" s="179"/>
      <c r="AN104" s="36"/>
      <c r="AO104" s="36"/>
    </row>
    <row r="105" spans="15:41" s="31" customFormat="1">
      <c r="O105" s="115"/>
      <c r="P105" s="115"/>
      <c r="Q105" s="115"/>
      <c r="R105" s="115"/>
      <c r="Z105" s="179"/>
      <c r="AA105" s="179"/>
      <c r="AB105" s="179"/>
      <c r="AC105" s="179"/>
      <c r="AN105" s="36"/>
      <c r="AO105" s="36"/>
    </row>
  </sheetData>
  <sheetProtection selectLockedCells="1"/>
  <mergeCells count="2">
    <mergeCell ref="AN3:AO3"/>
    <mergeCell ref="A1:AC1"/>
  </mergeCells>
  <phoneticPr fontId="9"/>
  <dataValidations count="12">
    <dataValidation imeMode="halfAlpha" allowBlank="1" showInputMessage="1" showErrorMessage="1" sqref="C6:C75 U6:U75 Q6:Q75 AJ5:AJ75 AF5:AF75 AB6:AB75 M6:M75 X6:X75" xr:uid="{00000000-0002-0000-0100-000000000000}"/>
    <dataValidation type="whole" imeMode="halfAlpha" allowBlank="1" showInputMessage="1" showErrorMessage="1" sqref="I6:I75" xr:uid="{00000000-0002-0000-0100-000001000000}">
      <formula1>1900</formula1>
      <formula2>2100</formula2>
    </dataValidation>
    <dataValidation type="whole" imeMode="halfAlpha" allowBlank="1" showInputMessage="1" showErrorMessage="1" sqref="J6:J75" xr:uid="{00000000-0002-0000-0100-000002000000}">
      <formula1>101</formula1>
      <formula2>1231</formula2>
    </dataValidation>
    <dataValidation type="list" showInputMessage="1" showErrorMessage="1" sqref="G6:G75" xr:uid="{00000000-0002-0000-0100-000003000000}">
      <formula1>$AR$5:$AR$7</formula1>
    </dataValidation>
    <dataValidation type="list" allowBlank="1" showInputMessage="1" showErrorMessage="1" sqref="AK6:AK72 Y6:Y75 AC6:AC75" xr:uid="{00000000-0002-0000-0100-000004000000}">
      <formula1>$AW$5:$AW$9</formula1>
    </dataValidation>
    <dataValidation type="list" allowBlank="1" showInputMessage="1" showErrorMessage="1" sqref="H6:H75" xr:uid="{00000000-0002-0000-0100-000005000000}">
      <formula1>$AU$5:$AU$16</formula1>
    </dataValidation>
    <dataValidation type="custom" imeMode="disabled" allowBlank="1" showInputMessage="1" showErrorMessage="1" sqref="E7:E75" xr:uid="{00000000-0002-0000-0100-00000A000000}">
      <formula1>LENB(E7)=LEN(E7)</formula1>
    </dataValidation>
    <dataValidation imeMode="disabled" allowBlank="1" showInputMessage="1" showErrorMessage="1" errorTitle="半角で入力してください" sqref="E6" xr:uid="{00000000-0002-0000-0100-00000B000000}"/>
    <dataValidation type="list" allowBlank="1" showInputMessage="1" showErrorMessage="1" sqref="O6:O75" xr:uid="{00000000-0002-0000-0100-000006000000}">
      <formula1>$AN$6:$AN$52</formula1>
    </dataValidation>
    <dataValidation type="list" allowBlank="1" showInputMessage="1" showErrorMessage="1" sqref="AE6:AE75 AI6:AI75" xr:uid="{00000000-0002-0000-0100-000007000000}">
      <formula1>$AO$5:$AO$61</formula1>
    </dataValidation>
    <dataValidation type="list" allowBlank="1" showInputMessage="1" showErrorMessage="1" sqref="K6:K75 S6:S75" xr:uid="{00000000-0002-0000-0100-000008000000}">
      <formula1>$AN$6:$AN$56</formula1>
    </dataValidation>
    <dataValidation type="list" allowBlank="1" showInputMessage="1" showErrorMessage="1" sqref="Z6:Z75 V6:V75" xr:uid="{00000000-0002-0000-0100-000009000000}">
      <formula1>$AN$58:$AN$63</formula1>
    </dataValidation>
  </dataValidations>
  <pageMargins left="0.31496062992125984" right="0.31496062992125984" top="0.59055118110236227" bottom="0.59055118110236227" header="0.31496062992125984" footer="0.31496062992125984"/>
  <pageSetup paperSize="9" scale="60" orientation="portrait" horizontalDpi="4294967293" r:id="rId1"/>
  <colBreaks count="1" manualBreakCount="1">
    <brk id="3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A1:AJ70"/>
  <sheetViews>
    <sheetView topLeftCell="I1" workbookViewId="0">
      <selection activeCell="N32" sqref="N32"/>
    </sheetView>
  </sheetViews>
  <sheetFormatPr defaultColWidth="11" defaultRowHeight="18.75"/>
  <sheetData>
    <row r="1" spans="1:36">
      <c r="A1" t="s">
        <v>241</v>
      </c>
      <c r="B1" t="s">
        <v>242</v>
      </c>
      <c r="C1" t="s">
        <v>243</v>
      </c>
      <c r="D1" t="s">
        <v>27</v>
      </c>
      <c r="E1" t="s">
        <v>244</v>
      </c>
      <c r="F1" t="s">
        <v>28</v>
      </c>
      <c r="G1" t="s">
        <v>245</v>
      </c>
      <c r="H1" t="s">
        <v>246</v>
      </c>
      <c r="I1" t="s">
        <v>269</v>
      </c>
      <c r="J1" t="s">
        <v>270</v>
      </c>
      <c r="K1" t="s">
        <v>247</v>
      </c>
      <c r="L1" t="s">
        <v>31</v>
      </c>
      <c r="M1" t="s">
        <v>32</v>
      </c>
      <c r="N1" t="s">
        <v>33</v>
      </c>
      <c r="O1" t="s">
        <v>248</v>
      </c>
      <c r="P1" t="s">
        <v>249</v>
      </c>
      <c r="Q1" t="s">
        <v>250</v>
      </c>
      <c r="R1" t="s">
        <v>251</v>
      </c>
      <c r="S1" t="s">
        <v>37</v>
      </c>
      <c r="T1" t="s">
        <v>252</v>
      </c>
      <c r="U1" t="s">
        <v>253</v>
      </c>
      <c r="V1" t="s">
        <v>254</v>
      </c>
      <c r="W1" t="s">
        <v>255</v>
      </c>
      <c r="X1" t="s">
        <v>256</v>
      </c>
      <c r="Y1" t="s">
        <v>257</v>
      </c>
      <c r="Z1" t="s">
        <v>258</v>
      </c>
      <c r="AA1" t="s">
        <v>259</v>
      </c>
      <c r="AB1" t="s">
        <v>260</v>
      </c>
      <c r="AC1" t="s">
        <v>261</v>
      </c>
      <c r="AD1" t="s">
        <v>262</v>
      </c>
      <c r="AE1" t="s">
        <v>41</v>
      </c>
      <c r="AF1" t="s">
        <v>263</v>
      </c>
      <c r="AG1" t="s">
        <v>264</v>
      </c>
      <c r="AH1" t="s">
        <v>265</v>
      </c>
      <c r="AI1" t="s">
        <v>266</v>
      </c>
      <c r="AJ1" t="s">
        <v>43</v>
      </c>
    </row>
    <row r="2" spans="1:36">
      <c r="B2">
        <f>総括!$M$1</f>
        <v>0</v>
      </c>
      <c r="E2" t="str">
        <f>申込!C6&amp;""</f>
        <v/>
      </c>
      <c r="F2" t="str">
        <f>申込!D6&amp;""</f>
        <v/>
      </c>
      <c r="G2" t="str">
        <f>申込!E6&amp;""</f>
        <v/>
      </c>
      <c r="H2" t="str">
        <f>F2&amp;""</f>
        <v/>
      </c>
      <c r="K2" t="str">
        <f>申込!G6&amp;""</f>
        <v/>
      </c>
      <c r="L2" t="str">
        <f>申込!H6&amp;""</f>
        <v/>
      </c>
      <c r="M2" t="str">
        <f>申込!I6&amp;""</f>
        <v/>
      </c>
      <c r="N2" t="str">
        <f>申込!J6&amp;""</f>
        <v/>
      </c>
      <c r="Q2" t="str">
        <f>申込!L6&amp;""</f>
        <v/>
      </c>
      <c r="R2" t="str">
        <f>申込!M6&amp;""</f>
        <v/>
      </c>
      <c r="U2" t="str">
        <f>申込!T6&amp;""</f>
        <v/>
      </c>
      <c r="V2" t="str">
        <f>申込!U6&amp;""</f>
        <v/>
      </c>
      <c r="Y2" t="str">
        <f>申込!W6&amp;""</f>
        <v/>
      </c>
      <c r="Z2" t="str">
        <f>申込!X6&amp;""</f>
        <v/>
      </c>
      <c r="AC2" t="str">
        <f>申込!AA6&amp;""</f>
        <v/>
      </c>
      <c r="AD2" t="str">
        <f>申込!AB6&amp;""</f>
        <v/>
      </c>
    </row>
    <row r="3" spans="1:36">
      <c r="B3">
        <f>総括!$M$1</f>
        <v>0</v>
      </c>
      <c r="E3" t="str">
        <f>申込!C7&amp;""</f>
        <v/>
      </c>
      <c r="F3" t="str">
        <f>申込!D7&amp;""</f>
        <v/>
      </c>
      <c r="G3" t="str">
        <f>申込!E7&amp;""</f>
        <v/>
      </c>
      <c r="H3" t="str">
        <f t="shared" ref="H3:H66" si="0">F3&amp;""</f>
        <v/>
      </c>
      <c r="K3" t="str">
        <f>申込!G7&amp;""</f>
        <v/>
      </c>
      <c r="L3" t="str">
        <f>申込!H7&amp;""</f>
        <v/>
      </c>
      <c r="M3" t="str">
        <f>申込!I7&amp;""</f>
        <v/>
      </c>
      <c r="N3" t="str">
        <f>申込!J7&amp;""</f>
        <v/>
      </c>
      <c r="Q3" t="str">
        <f>申込!L7&amp;""</f>
        <v/>
      </c>
      <c r="R3" t="str">
        <f>申込!M7&amp;""</f>
        <v/>
      </c>
      <c r="U3" t="str">
        <f>申込!T7&amp;""</f>
        <v/>
      </c>
      <c r="V3" t="str">
        <f>申込!U7&amp;""</f>
        <v/>
      </c>
      <c r="Y3" t="str">
        <f>申込!W7&amp;""</f>
        <v/>
      </c>
      <c r="Z3" t="str">
        <f>申込!X7&amp;""</f>
        <v/>
      </c>
      <c r="AC3" t="str">
        <f>申込!AA7&amp;""</f>
        <v/>
      </c>
      <c r="AD3" t="str">
        <f>申込!AB7&amp;""</f>
        <v/>
      </c>
    </row>
    <row r="4" spans="1:36">
      <c r="B4">
        <f>総括!$M$1</f>
        <v>0</v>
      </c>
      <c r="E4" t="str">
        <f>申込!C8&amp;""</f>
        <v/>
      </c>
      <c r="F4" t="str">
        <f>申込!D8&amp;""</f>
        <v/>
      </c>
      <c r="G4" t="str">
        <f>申込!E8&amp;""</f>
        <v/>
      </c>
      <c r="H4" t="str">
        <f t="shared" si="0"/>
        <v/>
      </c>
      <c r="K4" t="str">
        <f>申込!G8&amp;""</f>
        <v/>
      </c>
      <c r="L4" t="str">
        <f>申込!H8&amp;""</f>
        <v/>
      </c>
      <c r="M4" t="str">
        <f>申込!I8&amp;""</f>
        <v/>
      </c>
      <c r="N4" t="str">
        <f>申込!J8&amp;""</f>
        <v/>
      </c>
      <c r="Q4" t="str">
        <f>申込!L8&amp;""</f>
        <v/>
      </c>
      <c r="R4" t="str">
        <f>申込!M8&amp;""</f>
        <v/>
      </c>
      <c r="U4" t="str">
        <f>申込!T8&amp;""</f>
        <v/>
      </c>
      <c r="V4" t="str">
        <f>申込!U8&amp;""</f>
        <v/>
      </c>
      <c r="Y4" t="str">
        <f>申込!W8&amp;""</f>
        <v/>
      </c>
      <c r="Z4" t="str">
        <f>申込!X8&amp;""</f>
        <v/>
      </c>
      <c r="AC4" t="str">
        <f>申込!AA8&amp;""</f>
        <v/>
      </c>
      <c r="AD4" t="str">
        <f>申込!AB8&amp;""</f>
        <v/>
      </c>
    </row>
    <row r="5" spans="1:36">
      <c r="B5">
        <f>総括!$M$1</f>
        <v>0</v>
      </c>
      <c r="E5" t="str">
        <f>申込!C9&amp;""</f>
        <v/>
      </c>
      <c r="F5" t="str">
        <f>申込!D9&amp;""</f>
        <v/>
      </c>
      <c r="G5" t="str">
        <f>申込!E9&amp;""</f>
        <v/>
      </c>
      <c r="H5" t="str">
        <f t="shared" si="0"/>
        <v/>
      </c>
      <c r="K5" t="str">
        <f>申込!G9&amp;""</f>
        <v/>
      </c>
      <c r="L5" t="str">
        <f>申込!H9&amp;""</f>
        <v/>
      </c>
      <c r="M5" t="str">
        <f>申込!I9&amp;""</f>
        <v/>
      </c>
      <c r="N5" t="str">
        <f>申込!J9&amp;""</f>
        <v/>
      </c>
      <c r="Q5" t="str">
        <f>申込!L9&amp;""</f>
        <v/>
      </c>
      <c r="R5" t="str">
        <f>申込!M9&amp;""</f>
        <v/>
      </c>
      <c r="U5" t="str">
        <f>申込!T9&amp;""</f>
        <v/>
      </c>
      <c r="V5" t="str">
        <f>申込!U9&amp;""</f>
        <v/>
      </c>
      <c r="Y5" t="str">
        <f>申込!W9&amp;""</f>
        <v/>
      </c>
      <c r="Z5" t="str">
        <f>申込!X9&amp;""</f>
        <v/>
      </c>
      <c r="AC5" t="str">
        <f>申込!AA9&amp;""</f>
        <v/>
      </c>
      <c r="AD5" t="str">
        <f>申込!AB9&amp;""</f>
        <v/>
      </c>
    </row>
    <row r="6" spans="1:36">
      <c r="B6">
        <f>総括!$M$1</f>
        <v>0</v>
      </c>
      <c r="E6" t="str">
        <f>申込!C10&amp;""</f>
        <v/>
      </c>
      <c r="F6" t="str">
        <f>申込!D10&amp;""</f>
        <v/>
      </c>
      <c r="G6" t="str">
        <f>申込!E10&amp;""</f>
        <v/>
      </c>
      <c r="H6" t="str">
        <f t="shared" si="0"/>
        <v/>
      </c>
      <c r="K6" t="str">
        <f>申込!G10&amp;""</f>
        <v/>
      </c>
      <c r="L6" t="str">
        <f>申込!H10&amp;""</f>
        <v/>
      </c>
      <c r="M6" t="str">
        <f>申込!I10&amp;""</f>
        <v/>
      </c>
      <c r="N6" t="str">
        <f>申込!J10&amp;""</f>
        <v/>
      </c>
      <c r="Q6" t="str">
        <f>申込!L10&amp;""</f>
        <v/>
      </c>
      <c r="R6" t="str">
        <f>申込!M10&amp;""</f>
        <v/>
      </c>
      <c r="U6" t="str">
        <f>申込!T10&amp;""</f>
        <v/>
      </c>
      <c r="V6" t="str">
        <f>申込!U10&amp;""</f>
        <v/>
      </c>
      <c r="Y6" t="str">
        <f>申込!W10&amp;""</f>
        <v/>
      </c>
      <c r="Z6" t="str">
        <f>申込!X10&amp;""</f>
        <v/>
      </c>
      <c r="AC6" t="str">
        <f>申込!AA10&amp;""</f>
        <v/>
      </c>
      <c r="AD6" t="str">
        <f>申込!AB10&amp;""</f>
        <v/>
      </c>
    </row>
    <row r="7" spans="1:36">
      <c r="B7">
        <f>総括!$M$1</f>
        <v>0</v>
      </c>
      <c r="E7" t="str">
        <f>申込!C11&amp;""</f>
        <v/>
      </c>
      <c r="F7" t="str">
        <f>申込!D11&amp;""</f>
        <v/>
      </c>
      <c r="G7" t="str">
        <f>申込!E11&amp;""</f>
        <v/>
      </c>
      <c r="H7" t="str">
        <f t="shared" si="0"/>
        <v/>
      </c>
      <c r="K7" t="str">
        <f>申込!G11&amp;""</f>
        <v/>
      </c>
      <c r="L7" t="str">
        <f>申込!H11&amp;""</f>
        <v/>
      </c>
      <c r="M7" t="str">
        <f>申込!I11&amp;""</f>
        <v/>
      </c>
      <c r="N7" t="str">
        <f>申込!J11&amp;""</f>
        <v/>
      </c>
      <c r="Q7" t="str">
        <f>申込!L11&amp;""</f>
        <v/>
      </c>
      <c r="R7" t="str">
        <f>申込!M11&amp;""</f>
        <v/>
      </c>
      <c r="U7" t="str">
        <f>申込!T11&amp;""</f>
        <v/>
      </c>
      <c r="V7" t="str">
        <f>申込!U11&amp;""</f>
        <v/>
      </c>
      <c r="Y7" t="str">
        <f>申込!W11&amp;""</f>
        <v/>
      </c>
      <c r="Z7" t="str">
        <f>申込!X11&amp;""</f>
        <v/>
      </c>
      <c r="AC7" t="str">
        <f>申込!AA11&amp;""</f>
        <v/>
      </c>
      <c r="AD7" t="str">
        <f>申込!AB11&amp;""</f>
        <v/>
      </c>
    </row>
    <row r="8" spans="1:36">
      <c r="B8">
        <f>総括!$M$1</f>
        <v>0</v>
      </c>
      <c r="E8" t="str">
        <f>申込!C12&amp;""</f>
        <v/>
      </c>
      <c r="F8" t="str">
        <f>申込!D12&amp;""</f>
        <v/>
      </c>
      <c r="G8" t="str">
        <f>申込!E12&amp;""</f>
        <v/>
      </c>
      <c r="H8" t="str">
        <f t="shared" si="0"/>
        <v/>
      </c>
      <c r="K8" t="str">
        <f>申込!G12&amp;""</f>
        <v/>
      </c>
      <c r="L8" t="str">
        <f>申込!H12&amp;""</f>
        <v/>
      </c>
      <c r="M8" t="str">
        <f>申込!I12&amp;""</f>
        <v/>
      </c>
      <c r="N8" t="str">
        <f>申込!J12&amp;""</f>
        <v/>
      </c>
      <c r="Q8" t="str">
        <f>申込!L12&amp;""</f>
        <v/>
      </c>
      <c r="R8" t="str">
        <f>申込!M12&amp;""</f>
        <v/>
      </c>
      <c r="U8" t="str">
        <f>申込!T12&amp;""</f>
        <v/>
      </c>
      <c r="V8" t="str">
        <f>申込!U12&amp;""</f>
        <v/>
      </c>
      <c r="Y8" t="str">
        <f>申込!W12&amp;""</f>
        <v/>
      </c>
      <c r="Z8" t="str">
        <f>申込!X12&amp;""</f>
        <v/>
      </c>
      <c r="AC8" t="str">
        <f>申込!AA12&amp;""</f>
        <v/>
      </c>
      <c r="AD8" t="str">
        <f>申込!AB12&amp;""</f>
        <v/>
      </c>
    </row>
    <row r="9" spans="1:36">
      <c r="B9">
        <f>総括!$M$1</f>
        <v>0</v>
      </c>
      <c r="E9" t="str">
        <f>申込!C13&amp;""</f>
        <v/>
      </c>
      <c r="F9" t="str">
        <f>申込!D13&amp;""</f>
        <v/>
      </c>
      <c r="G9" t="str">
        <f>申込!E13&amp;""</f>
        <v/>
      </c>
      <c r="H9" t="str">
        <f t="shared" si="0"/>
        <v/>
      </c>
      <c r="K9" t="str">
        <f>申込!G13&amp;""</f>
        <v/>
      </c>
      <c r="L9" t="str">
        <f>申込!H13&amp;""</f>
        <v/>
      </c>
      <c r="M9" t="str">
        <f>申込!I13&amp;""</f>
        <v/>
      </c>
      <c r="N9" t="str">
        <f>申込!J13&amp;""</f>
        <v/>
      </c>
      <c r="Q9" t="str">
        <f>申込!L13&amp;""</f>
        <v/>
      </c>
      <c r="R9" t="str">
        <f>申込!M13&amp;""</f>
        <v/>
      </c>
      <c r="U9" t="str">
        <f>申込!T13&amp;""</f>
        <v/>
      </c>
      <c r="V9" t="str">
        <f>申込!U13&amp;""</f>
        <v/>
      </c>
      <c r="Y9" t="str">
        <f>申込!W13&amp;""</f>
        <v/>
      </c>
      <c r="Z9" t="str">
        <f>申込!X13&amp;""</f>
        <v/>
      </c>
      <c r="AC9" t="str">
        <f>申込!AA13&amp;""</f>
        <v/>
      </c>
      <c r="AD9" t="str">
        <f>申込!AB13&amp;""</f>
        <v/>
      </c>
    </row>
    <row r="10" spans="1:36">
      <c r="B10">
        <f>総括!$M$1</f>
        <v>0</v>
      </c>
      <c r="E10" t="str">
        <f>申込!C14&amp;""</f>
        <v/>
      </c>
      <c r="F10" t="str">
        <f>申込!D14&amp;""</f>
        <v/>
      </c>
      <c r="G10" t="str">
        <f>申込!E14&amp;""</f>
        <v/>
      </c>
      <c r="H10" t="str">
        <f t="shared" si="0"/>
        <v/>
      </c>
      <c r="K10" t="str">
        <f>申込!G14&amp;""</f>
        <v/>
      </c>
      <c r="L10" t="str">
        <f>申込!H14&amp;""</f>
        <v/>
      </c>
      <c r="M10" t="str">
        <f>申込!I14&amp;""</f>
        <v/>
      </c>
      <c r="N10" t="str">
        <f>申込!J14&amp;""</f>
        <v/>
      </c>
      <c r="Q10" t="str">
        <f>申込!L14&amp;""</f>
        <v/>
      </c>
      <c r="R10" t="str">
        <f>申込!M14&amp;""</f>
        <v/>
      </c>
      <c r="U10" t="str">
        <f>申込!T14&amp;""</f>
        <v/>
      </c>
      <c r="V10" t="str">
        <f>申込!U14&amp;""</f>
        <v/>
      </c>
      <c r="Y10" t="str">
        <f>申込!W14&amp;""</f>
        <v/>
      </c>
      <c r="Z10" t="str">
        <f>申込!X14&amp;""</f>
        <v/>
      </c>
      <c r="AC10" t="str">
        <f>申込!AA14&amp;""</f>
        <v/>
      </c>
      <c r="AD10" t="str">
        <f>申込!AB14&amp;""</f>
        <v/>
      </c>
    </row>
    <row r="11" spans="1:36">
      <c r="B11">
        <f>総括!$M$1</f>
        <v>0</v>
      </c>
      <c r="E11" t="str">
        <f>申込!C15&amp;""</f>
        <v/>
      </c>
      <c r="F11" t="str">
        <f>申込!D15&amp;""</f>
        <v/>
      </c>
      <c r="G11" t="str">
        <f>申込!E15&amp;""</f>
        <v/>
      </c>
      <c r="H11" t="str">
        <f t="shared" si="0"/>
        <v/>
      </c>
      <c r="K11" t="str">
        <f>申込!G15&amp;""</f>
        <v/>
      </c>
      <c r="L11" t="str">
        <f>申込!H15&amp;""</f>
        <v/>
      </c>
      <c r="M11" t="str">
        <f>申込!I15&amp;""</f>
        <v/>
      </c>
      <c r="N11" t="str">
        <f>申込!J15&amp;""</f>
        <v/>
      </c>
      <c r="Q11" t="str">
        <f>申込!L15&amp;""</f>
        <v/>
      </c>
      <c r="R11" t="str">
        <f>申込!M15&amp;""</f>
        <v/>
      </c>
      <c r="U11" t="str">
        <f>申込!T15&amp;""</f>
        <v/>
      </c>
      <c r="V11" t="str">
        <f>申込!U15&amp;""</f>
        <v/>
      </c>
      <c r="Y11" t="str">
        <f>申込!W15&amp;""</f>
        <v/>
      </c>
      <c r="Z11" t="str">
        <f>申込!X15&amp;""</f>
        <v/>
      </c>
      <c r="AC11" t="str">
        <f>申込!AA15&amp;""</f>
        <v/>
      </c>
      <c r="AD11" t="str">
        <f>申込!AB15&amp;""</f>
        <v/>
      </c>
    </row>
    <row r="12" spans="1:36">
      <c r="B12">
        <f>総括!$M$1</f>
        <v>0</v>
      </c>
      <c r="E12" t="str">
        <f>申込!C16&amp;""</f>
        <v/>
      </c>
      <c r="F12" t="str">
        <f>申込!D16&amp;""</f>
        <v/>
      </c>
      <c r="G12" t="str">
        <f>申込!E16&amp;""</f>
        <v/>
      </c>
      <c r="H12" t="str">
        <f t="shared" si="0"/>
        <v/>
      </c>
      <c r="K12" t="str">
        <f>申込!G16&amp;""</f>
        <v/>
      </c>
      <c r="L12" t="str">
        <f>申込!H16&amp;""</f>
        <v/>
      </c>
      <c r="M12" t="str">
        <f>申込!I16&amp;""</f>
        <v/>
      </c>
      <c r="N12" t="str">
        <f>申込!J16&amp;""</f>
        <v/>
      </c>
      <c r="Q12" t="str">
        <f>申込!L16&amp;""</f>
        <v/>
      </c>
      <c r="R12" t="str">
        <f>申込!M16&amp;""</f>
        <v/>
      </c>
      <c r="U12" t="str">
        <f>申込!T16&amp;""</f>
        <v/>
      </c>
      <c r="V12" t="str">
        <f>申込!U16&amp;""</f>
        <v/>
      </c>
      <c r="Y12" t="str">
        <f>申込!W16&amp;""</f>
        <v/>
      </c>
      <c r="Z12" t="str">
        <f>申込!X16&amp;""</f>
        <v/>
      </c>
      <c r="AC12" t="str">
        <f>申込!AA16&amp;""</f>
        <v/>
      </c>
      <c r="AD12" t="str">
        <f>申込!AB16&amp;""</f>
        <v/>
      </c>
    </row>
    <row r="13" spans="1:36">
      <c r="B13">
        <f>総括!$M$1</f>
        <v>0</v>
      </c>
      <c r="E13" t="str">
        <f>申込!C17&amp;""</f>
        <v/>
      </c>
      <c r="F13" t="str">
        <f>申込!D17&amp;""</f>
        <v/>
      </c>
      <c r="G13" t="str">
        <f>申込!E17&amp;""</f>
        <v/>
      </c>
      <c r="H13" t="str">
        <f t="shared" si="0"/>
        <v/>
      </c>
      <c r="K13" t="str">
        <f>申込!G17&amp;""</f>
        <v/>
      </c>
      <c r="L13" t="str">
        <f>申込!H17&amp;""</f>
        <v/>
      </c>
      <c r="M13" t="str">
        <f>申込!I17&amp;""</f>
        <v/>
      </c>
      <c r="N13" t="str">
        <f>申込!J17&amp;""</f>
        <v/>
      </c>
      <c r="Q13" t="str">
        <f>申込!L17&amp;""</f>
        <v/>
      </c>
      <c r="R13" t="str">
        <f>申込!M17&amp;""</f>
        <v/>
      </c>
      <c r="U13" t="str">
        <f>申込!T17&amp;""</f>
        <v/>
      </c>
      <c r="V13" t="str">
        <f>申込!U17&amp;""</f>
        <v/>
      </c>
      <c r="Y13" t="str">
        <f>申込!W17&amp;""</f>
        <v/>
      </c>
      <c r="Z13" t="str">
        <f>申込!X17&amp;""</f>
        <v/>
      </c>
      <c r="AC13" t="str">
        <f>申込!AA17&amp;""</f>
        <v/>
      </c>
      <c r="AD13" t="str">
        <f>申込!AB17&amp;""</f>
        <v/>
      </c>
    </row>
    <row r="14" spans="1:36">
      <c r="B14">
        <f>総括!$M$1</f>
        <v>0</v>
      </c>
      <c r="E14" t="str">
        <f>申込!C18&amp;""</f>
        <v/>
      </c>
      <c r="F14" t="str">
        <f>申込!D18&amp;""</f>
        <v/>
      </c>
      <c r="G14" t="str">
        <f>申込!E18&amp;""</f>
        <v/>
      </c>
      <c r="H14" t="str">
        <f t="shared" si="0"/>
        <v/>
      </c>
      <c r="K14" t="str">
        <f>申込!G18&amp;""</f>
        <v/>
      </c>
      <c r="L14" t="str">
        <f>申込!H18&amp;""</f>
        <v/>
      </c>
      <c r="M14" t="str">
        <f>申込!I18&amp;""</f>
        <v/>
      </c>
      <c r="N14" t="str">
        <f>申込!J18&amp;""</f>
        <v/>
      </c>
      <c r="Q14" t="str">
        <f>申込!L18&amp;""</f>
        <v/>
      </c>
      <c r="R14" t="str">
        <f>申込!M18&amp;""</f>
        <v/>
      </c>
      <c r="U14" t="str">
        <f>申込!T18&amp;""</f>
        <v/>
      </c>
      <c r="V14" t="str">
        <f>申込!U18&amp;""</f>
        <v/>
      </c>
      <c r="Y14" t="str">
        <f>申込!W18&amp;""</f>
        <v/>
      </c>
      <c r="Z14" t="str">
        <f>申込!X18&amp;""</f>
        <v/>
      </c>
      <c r="AC14" t="str">
        <f>申込!AA18&amp;""</f>
        <v/>
      </c>
      <c r="AD14" t="str">
        <f>申込!AB18&amp;""</f>
        <v/>
      </c>
    </row>
    <row r="15" spans="1:36">
      <c r="B15">
        <f>総括!$M$1</f>
        <v>0</v>
      </c>
      <c r="E15" t="str">
        <f>申込!C19&amp;""</f>
        <v/>
      </c>
      <c r="F15" t="str">
        <f>申込!D19&amp;""</f>
        <v/>
      </c>
      <c r="G15" t="str">
        <f>申込!E19&amp;""</f>
        <v/>
      </c>
      <c r="H15" t="str">
        <f t="shared" si="0"/>
        <v/>
      </c>
      <c r="K15" t="str">
        <f>申込!G19&amp;""</f>
        <v/>
      </c>
      <c r="L15" t="str">
        <f>申込!H19&amp;""</f>
        <v/>
      </c>
      <c r="M15" t="str">
        <f>申込!I19&amp;""</f>
        <v/>
      </c>
      <c r="N15" t="str">
        <f>申込!J19&amp;""</f>
        <v/>
      </c>
      <c r="Q15" t="str">
        <f>申込!L19&amp;""</f>
        <v/>
      </c>
      <c r="R15" t="str">
        <f>申込!M19&amp;""</f>
        <v/>
      </c>
      <c r="U15" t="str">
        <f>申込!T19&amp;""</f>
        <v/>
      </c>
      <c r="V15" t="str">
        <f>申込!U19&amp;""</f>
        <v/>
      </c>
      <c r="Y15" t="str">
        <f>申込!W19&amp;""</f>
        <v/>
      </c>
      <c r="Z15" t="str">
        <f>申込!X19&amp;""</f>
        <v/>
      </c>
      <c r="AC15" t="str">
        <f>申込!AA19&amp;""</f>
        <v/>
      </c>
      <c r="AD15" t="str">
        <f>申込!AB19&amp;""</f>
        <v/>
      </c>
    </row>
    <row r="16" spans="1:36">
      <c r="B16">
        <f>総括!$M$1</f>
        <v>0</v>
      </c>
      <c r="E16" t="str">
        <f>申込!C20&amp;""</f>
        <v/>
      </c>
      <c r="F16" t="str">
        <f>申込!D20&amp;""</f>
        <v/>
      </c>
      <c r="G16" t="str">
        <f>申込!E20&amp;""</f>
        <v/>
      </c>
      <c r="H16" t="str">
        <f t="shared" si="0"/>
        <v/>
      </c>
      <c r="K16" t="str">
        <f>申込!G20&amp;""</f>
        <v/>
      </c>
      <c r="L16" t="str">
        <f>申込!H20&amp;""</f>
        <v/>
      </c>
      <c r="M16" t="str">
        <f>申込!I20&amp;""</f>
        <v/>
      </c>
      <c r="N16" t="str">
        <f>申込!J20&amp;""</f>
        <v/>
      </c>
      <c r="Q16" t="str">
        <f>申込!L20&amp;""</f>
        <v/>
      </c>
      <c r="R16" t="str">
        <f>申込!M20&amp;""</f>
        <v/>
      </c>
      <c r="U16" t="str">
        <f>申込!T20&amp;""</f>
        <v/>
      </c>
      <c r="V16" t="str">
        <f>申込!U20&amp;""</f>
        <v/>
      </c>
      <c r="Y16" t="str">
        <f>申込!W20&amp;""</f>
        <v/>
      </c>
      <c r="Z16" t="str">
        <f>申込!X20&amp;""</f>
        <v/>
      </c>
      <c r="AC16" t="str">
        <f>申込!AA20&amp;""</f>
        <v/>
      </c>
      <c r="AD16" t="str">
        <f>申込!AB20&amp;""</f>
        <v/>
      </c>
    </row>
    <row r="17" spans="2:30">
      <c r="B17">
        <f>総括!$M$1</f>
        <v>0</v>
      </c>
      <c r="E17" t="str">
        <f>申込!C21&amp;""</f>
        <v/>
      </c>
      <c r="F17" t="str">
        <f>申込!D21&amp;""</f>
        <v/>
      </c>
      <c r="G17" t="str">
        <f>申込!E21&amp;""</f>
        <v/>
      </c>
      <c r="H17" t="str">
        <f t="shared" si="0"/>
        <v/>
      </c>
      <c r="K17" t="str">
        <f>申込!G21&amp;""</f>
        <v/>
      </c>
      <c r="L17" t="str">
        <f>申込!H21&amp;""</f>
        <v/>
      </c>
      <c r="M17" t="str">
        <f>申込!I21&amp;""</f>
        <v/>
      </c>
      <c r="N17" t="str">
        <f>申込!J21&amp;""</f>
        <v/>
      </c>
      <c r="Q17" t="str">
        <f>申込!L21&amp;""</f>
        <v/>
      </c>
      <c r="R17" t="str">
        <f>申込!M21&amp;""</f>
        <v/>
      </c>
      <c r="U17" t="str">
        <f>申込!T21&amp;""</f>
        <v/>
      </c>
      <c r="V17" t="str">
        <f>申込!U21&amp;""</f>
        <v/>
      </c>
      <c r="Y17" t="str">
        <f>申込!W21&amp;""</f>
        <v/>
      </c>
      <c r="Z17" t="str">
        <f>申込!X21&amp;""</f>
        <v/>
      </c>
      <c r="AC17" t="str">
        <f>申込!AA21&amp;""</f>
        <v/>
      </c>
      <c r="AD17" t="str">
        <f>申込!AB21&amp;""</f>
        <v/>
      </c>
    </row>
    <row r="18" spans="2:30">
      <c r="B18">
        <f>総括!$M$1</f>
        <v>0</v>
      </c>
      <c r="E18" t="str">
        <f>申込!C22&amp;""</f>
        <v/>
      </c>
      <c r="F18" t="str">
        <f>申込!D22&amp;""</f>
        <v/>
      </c>
      <c r="G18" t="str">
        <f>申込!E22&amp;""</f>
        <v/>
      </c>
      <c r="H18" t="str">
        <f t="shared" si="0"/>
        <v/>
      </c>
      <c r="K18" t="str">
        <f>申込!G22&amp;""</f>
        <v/>
      </c>
      <c r="L18" t="str">
        <f>申込!H22&amp;""</f>
        <v/>
      </c>
      <c r="M18" t="str">
        <f>申込!I22&amp;""</f>
        <v/>
      </c>
      <c r="N18" t="str">
        <f>申込!J22&amp;""</f>
        <v/>
      </c>
      <c r="Q18" t="str">
        <f>申込!L22&amp;""</f>
        <v/>
      </c>
      <c r="R18" t="str">
        <f>申込!M22&amp;""</f>
        <v/>
      </c>
      <c r="U18" t="str">
        <f>申込!T22&amp;""</f>
        <v/>
      </c>
      <c r="V18" t="str">
        <f>申込!U22&amp;""</f>
        <v/>
      </c>
      <c r="Y18" t="str">
        <f>申込!W22&amp;""</f>
        <v/>
      </c>
      <c r="Z18" t="str">
        <f>申込!X22&amp;""</f>
        <v/>
      </c>
      <c r="AC18" t="str">
        <f>申込!AA22&amp;""</f>
        <v/>
      </c>
      <c r="AD18" t="str">
        <f>申込!AB22&amp;""</f>
        <v/>
      </c>
    </row>
    <row r="19" spans="2:30">
      <c r="B19">
        <f>総括!$M$1</f>
        <v>0</v>
      </c>
      <c r="E19" t="str">
        <f>申込!C23&amp;""</f>
        <v/>
      </c>
      <c r="F19" t="str">
        <f>申込!D23&amp;""</f>
        <v/>
      </c>
      <c r="G19" t="str">
        <f>申込!E23&amp;""</f>
        <v/>
      </c>
      <c r="H19" t="str">
        <f t="shared" si="0"/>
        <v/>
      </c>
      <c r="K19" t="str">
        <f>申込!G23&amp;""</f>
        <v/>
      </c>
      <c r="L19" t="str">
        <f>申込!H23&amp;""</f>
        <v/>
      </c>
      <c r="M19" t="str">
        <f>申込!I23&amp;""</f>
        <v/>
      </c>
      <c r="N19" t="str">
        <f>申込!J23&amp;""</f>
        <v/>
      </c>
      <c r="Q19" t="str">
        <f>申込!L23&amp;""</f>
        <v/>
      </c>
      <c r="R19" t="str">
        <f>申込!M23&amp;""</f>
        <v/>
      </c>
      <c r="U19" t="str">
        <f>申込!T23&amp;""</f>
        <v/>
      </c>
      <c r="V19" t="str">
        <f>申込!U23&amp;""</f>
        <v/>
      </c>
      <c r="Y19" t="str">
        <f>申込!W23&amp;""</f>
        <v/>
      </c>
      <c r="Z19" t="str">
        <f>申込!X23&amp;""</f>
        <v/>
      </c>
      <c r="AC19" t="str">
        <f>申込!AA23&amp;""</f>
        <v/>
      </c>
      <c r="AD19" t="str">
        <f>申込!AB23&amp;""</f>
        <v/>
      </c>
    </row>
    <row r="20" spans="2:30">
      <c r="B20">
        <f>総括!$M$1</f>
        <v>0</v>
      </c>
      <c r="E20" t="str">
        <f>申込!C24&amp;""</f>
        <v/>
      </c>
      <c r="F20" t="str">
        <f>申込!D24&amp;""</f>
        <v/>
      </c>
      <c r="G20" t="str">
        <f>申込!E24&amp;""</f>
        <v/>
      </c>
      <c r="H20" t="str">
        <f t="shared" si="0"/>
        <v/>
      </c>
      <c r="K20" t="str">
        <f>申込!G24&amp;""</f>
        <v/>
      </c>
      <c r="L20" t="str">
        <f>申込!H24&amp;""</f>
        <v/>
      </c>
      <c r="M20" t="str">
        <f>申込!I24&amp;""</f>
        <v/>
      </c>
      <c r="N20" t="str">
        <f>申込!J24&amp;""</f>
        <v/>
      </c>
      <c r="Q20" t="str">
        <f>申込!L24&amp;""</f>
        <v/>
      </c>
      <c r="R20" t="str">
        <f>申込!M24&amp;""</f>
        <v/>
      </c>
      <c r="U20" t="str">
        <f>申込!T24&amp;""</f>
        <v/>
      </c>
      <c r="V20" t="str">
        <f>申込!U24&amp;""</f>
        <v/>
      </c>
      <c r="Y20" t="str">
        <f>申込!W24&amp;""</f>
        <v/>
      </c>
      <c r="Z20" t="str">
        <f>申込!X24&amp;""</f>
        <v/>
      </c>
      <c r="AC20" t="str">
        <f>申込!AA24&amp;""</f>
        <v/>
      </c>
      <c r="AD20" t="str">
        <f>申込!AB24&amp;""</f>
        <v/>
      </c>
    </row>
    <row r="21" spans="2:30">
      <c r="B21">
        <f>総括!$M$1</f>
        <v>0</v>
      </c>
      <c r="E21" t="str">
        <f>申込!C25&amp;""</f>
        <v/>
      </c>
      <c r="F21" t="str">
        <f>申込!D25&amp;""</f>
        <v/>
      </c>
      <c r="G21" t="str">
        <f>申込!E25&amp;""</f>
        <v/>
      </c>
      <c r="H21" t="str">
        <f t="shared" si="0"/>
        <v/>
      </c>
      <c r="K21" t="str">
        <f>申込!G25&amp;""</f>
        <v/>
      </c>
      <c r="L21" t="str">
        <f>申込!H25&amp;""</f>
        <v/>
      </c>
      <c r="M21" t="str">
        <f>申込!I25&amp;""</f>
        <v/>
      </c>
      <c r="N21" t="str">
        <f>申込!J25&amp;""</f>
        <v/>
      </c>
      <c r="Q21" t="str">
        <f>申込!L25&amp;""</f>
        <v/>
      </c>
      <c r="R21" t="str">
        <f>申込!M25&amp;""</f>
        <v/>
      </c>
      <c r="U21" t="str">
        <f>申込!T25&amp;""</f>
        <v/>
      </c>
      <c r="V21" t="str">
        <f>申込!U25&amp;""</f>
        <v/>
      </c>
      <c r="Y21" t="str">
        <f>申込!W25&amp;""</f>
        <v/>
      </c>
      <c r="Z21" t="str">
        <f>申込!X25&amp;""</f>
        <v/>
      </c>
      <c r="AC21" t="str">
        <f>申込!AA25&amp;""</f>
        <v/>
      </c>
      <c r="AD21" t="str">
        <f>申込!AB25&amp;""</f>
        <v/>
      </c>
    </row>
    <row r="22" spans="2:30">
      <c r="B22">
        <f>総括!$M$1</f>
        <v>0</v>
      </c>
      <c r="E22" t="str">
        <f>申込!C26&amp;""</f>
        <v/>
      </c>
      <c r="F22" t="str">
        <f>申込!D26&amp;""</f>
        <v/>
      </c>
      <c r="G22" t="str">
        <f>申込!E26&amp;""</f>
        <v/>
      </c>
      <c r="H22" t="str">
        <f t="shared" si="0"/>
        <v/>
      </c>
      <c r="K22" t="str">
        <f>申込!G26&amp;""</f>
        <v/>
      </c>
      <c r="L22" t="str">
        <f>申込!H26&amp;""</f>
        <v/>
      </c>
      <c r="M22" t="str">
        <f>申込!I26&amp;""</f>
        <v/>
      </c>
      <c r="N22" t="str">
        <f>申込!J26&amp;""</f>
        <v/>
      </c>
      <c r="Q22" t="str">
        <f>申込!L26&amp;""</f>
        <v/>
      </c>
      <c r="R22" t="str">
        <f>申込!M26&amp;""</f>
        <v/>
      </c>
      <c r="U22" t="str">
        <f>申込!T26&amp;""</f>
        <v/>
      </c>
      <c r="V22" t="str">
        <f>申込!U26&amp;""</f>
        <v/>
      </c>
      <c r="Y22" t="str">
        <f>申込!W26&amp;""</f>
        <v/>
      </c>
      <c r="Z22" t="str">
        <f>申込!X26&amp;""</f>
        <v/>
      </c>
      <c r="AC22" t="str">
        <f>申込!AA26&amp;""</f>
        <v/>
      </c>
      <c r="AD22" t="str">
        <f>申込!AB26&amp;""</f>
        <v/>
      </c>
    </row>
    <row r="23" spans="2:30">
      <c r="B23">
        <f>総括!$M$1</f>
        <v>0</v>
      </c>
      <c r="E23" t="str">
        <f>申込!C27&amp;""</f>
        <v/>
      </c>
      <c r="F23" t="str">
        <f>申込!D27&amp;""</f>
        <v/>
      </c>
      <c r="G23" t="str">
        <f>申込!E27&amp;""</f>
        <v/>
      </c>
      <c r="H23" t="str">
        <f t="shared" si="0"/>
        <v/>
      </c>
      <c r="K23" t="str">
        <f>申込!G27&amp;""</f>
        <v/>
      </c>
      <c r="L23" t="str">
        <f>申込!H27&amp;""</f>
        <v/>
      </c>
      <c r="M23" t="str">
        <f>申込!I27&amp;""</f>
        <v/>
      </c>
      <c r="N23" t="str">
        <f>申込!J27&amp;""</f>
        <v/>
      </c>
      <c r="Q23" t="str">
        <f>申込!L27&amp;""</f>
        <v/>
      </c>
      <c r="R23" t="str">
        <f>申込!M27&amp;""</f>
        <v/>
      </c>
      <c r="U23" t="str">
        <f>申込!T27&amp;""</f>
        <v/>
      </c>
      <c r="V23" t="str">
        <f>申込!U27&amp;""</f>
        <v/>
      </c>
      <c r="Y23" t="str">
        <f>申込!W27&amp;""</f>
        <v/>
      </c>
      <c r="Z23" t="str">
        <f>申込!X27&amp;""</f>
        <v/>
      </c>
      <c r="AC23" t="str">
        <f>申込!AA27&amp;""</f>
        <v/>
      </c>
      <c r="AD23" t="str">
        <f>申込!AB27&amp;""</f>
        <v/>
      </c>
    </row>
    <row r="24" spans="2:30">
      <c r="B24">
        <f>総括!$M$1</f>
        <v>0</v>
      </c>
      <c r="E24" t="str">
        <f>申込!C28&amp;""</f>
        <v/>
      </c>
      <c r="F24" t="str">
        <f>申込!D28&amp;""</f>
        <v/>
      </c>
      <c r="G24" t="str">
        <f>申込!E28&amp;""</f>
        <v/>
      </c>
      <c r="H24" t="str">
        <f t="shared" si="0"/>
        <v/>
      </c>
      <c r="K24" t="str">
        <f>申込!G28&amp;""</f>
        <v/>
      </c>
      <c r="L24" t="str">
        <f>申込!H28&amp;""</f>
        <v/>
      </c>
      <c r="M24" t="str">
        <f>申込!I28&amp;""</f>
        <v/>
      </c>
      <c r="N24" t="str">
        <f>申込!J28&amp;""</f>
        <v/>
      </c>
      <c r="Q24" t="str">
        <f>申込!L28&amp;""</f>
        <v/>
      </c>
      <c r="R24" t="str">
        <f>申込!M28&amp;""</f>
        <v/>
      </c>
      <c r="U24" t="str">
        <f>申込!T28&amp;""</f>
        <v/>
      </c>
      <c r="V24" t="str">
        <f>申込!U28&amp;""</f>
        <v/>
      </c>
      <c r="Y24" t="str">
        <f>申込!W28&amp;""</f>
        <v/>
      </c>
      <c r="Z24" t="str">
        <f>申込!X28&amp;""</f>
        <v/>
      </c>
      <c r="AC24" t="str">
        <f>申込!AA28&amp;""</f>
        <v/>
      </c>
      <c r="AD24" t="str">
        <f>申込!AB28&amp;""</f>
        <v/>
      </c>
    </row>
    <row r="25" spans="2:30">
      <c r="B25">
        <f>総括!$M$1</f>
        <v>0</v>
      </c>
      <c r="E25" t="str">
        <f>申込!C29&amp;""</f>
        <v/>
      </c>
      <c r="F25" t="str">
        <f>申込!D29&amp;""</f>
        <v/>
      </c>
      <c r="G25" t="str">
        <f>申込!E29&amp;""</f>
        <v/>
      </c>
      <c r="H25" t="str">
        <f t="shared" si="0"/>
        <v/>
      </c>
      <c r="K25" t="str">
        <f>申込!G29&amp;""</f>
        <v/>
      </c>
      <c r="L25" t="str">
        <f>申込!H29&amp;""</f>
        <v/>
      </c>
      <c r="M25" t="str">
        <f>申込!I29&amp;""</f>
        <v/>
      </c>
      <c r="N25" t="str">
        <f>申込!J29&amp;""</f>
        <v/>
      </c>
      <c r="Q25" t="str">
        <f>申込!L29&amp;""</f>
        <v/>
      </c>
      <c r="R25" t="str">
        <f>申込!M29&amp;""</f>
        <v/>
      </c>
      <c r="U25" t="str">
        <f>申込!T29&amp;""</f>
        <v/>
      </c>
      <c r="V25" t="str">
        <f>申込!U29&amp;""</f>
        <v/>
      </c>
      <c r="Y25" t="str">
        <f>申込!W29&amp;""</f>
        <v/>
      </c>
      <c r="Z25" t="str">
        <f>申込!X29&amp;""</f>
        <v/>
      </c>
      <c r="AC25" t="str">
        <f>申込!AA29&amp;""</f>
        <v/>
      </c>
      <c r="AD25" t="str">
        <f>申込!AB29&amp;""</f>
        <v/>
      </c>
    </row>
    <row r="26" spans="2:30">
      <c r="B26">
        <f>総括!$M$1</f>
        <v>0</v>
      </c>
      <c r="E26" t="str">
        <f>申込!C30&amp;""</f>
        <v/>
      </c>
      <c r="F26" t="str">
        <f>申込!D30&amp;""</f>
        <v/>
      </c>
      <c r="G26" t="str">
        <f>申込!E30&amp;""</f>
        <v/>
      </c>
      <c r="H26" t="str">
        <f t="shared" si="0"/>
        <v/>
      </c>
      <c r="K26" t="str">
        <f>申込!G30&amp;""</f>
        <v/>
      </c>
      <c r="L26" t="str">
        <f>申込!H30&amp;""</f>
        <v/>
      </c>
      <c r="M26" t="str">
        <f>申込!I30&amp;""</f>
        <v/>
      </c>
      <c r="N26" t="str">
        <f>申込!J30&amp;""</f>
        <v/>
      </c>
      <c r="Q26" t="str">
        <f>申込!L30&amp;""</f>
        <v/>
      </c>
      <c r="R26" t="str">
        <f>申込!M30&amp;""</f>
        <v/>
      </c>
      <c r="U26" t="str">
        <f>申込!T30&amp;""</f>
        <v/>
      </c>
      <c r="V26" t="str">
        <f>申込!U30&amp;""</f>
        <v/>
      </c>
      <c r="Y26" t="str">
        <f>申込!W30&amp;""</f>
        <v/>
      </c>
      <c r="Z26" t="str">
        <f>申込!X30&amp;""</f>
        <v/>
      </c>
      <c r="AC26" t="str">
        <f>申込!AA30&amp;""</f>
        <v/>
      </c>
      <c r="AD26" t="str">
        <f>申込!AB30&amp;""</f>
        <v/>
      </c>
    </row>
    <row r="27" spans="2:30">
      <c r="B27">
        <f>総括!$M$1</f>
        <v>0</v>
      </c>
      <c r="E27" t="str">
        <f>申込!C31&amp;""</f>
        <v/>
      </c>
      <c r="F27" t="str">
        <f>申込!D31&amp;""</f>
        <v/>
      </c>
      <c r="G27" t="str">
        <f>申込!E31&amp;""</f>
        <v/>
      </c>
      <c r="H27" t="str">
        <f t="shared" si="0"/>
        <v/>
      </c>
      <c r="K27" t="str">
        <f>申込!G31&amp;""</f>
        <v/>
      </c>
      <c r="L27" t="str">
        <f>申込!H31&amp;""</f>
        <v/>
      </c>
      <c r="M27" t="str">
        <f>申込!I31&amp;""</f>
        <v/>
      </c>
      <c r="N27" t="str">
        <f>申込!J31&amp;""</f>
        <v/>
      </c>
      <c r="Q27" t="str">
        <f>申込!L31&amp;""</f>
        <v/>
      </c>
      <c r="R27" t="str">
        <f>申込!M31&amp;""</f>
        <v/>
      </c>
      <c r="U27" t="str">
        <f>申込!T31&amp;""</f>
        <v/>
      </c>
      <c r="V27" t="str">
        <f>申込!U31&amp;""</f>
        <v/>
      </c>
      <c r="Y27" t="str">
        <f>申込!W31&amp;""</f>
        <v/>
      </c>
      <c r="Z27" t="str">
        <f>申込!X31&amp;""</f>
        <v/>
      </c>
      <c r="AC27" t="str">
        <f>申込!AA31&amp;""</f>
        <v/>
      </c>
      <c r="AD27" t="str">
        <f>申込!AB31&amp;""</f>
        <v/>
      </c>
    </row>
    <row r="28" spans="2:30">
      <c r="B28">
        <f>総括!$M$1</f>
        <v>0</v>
      </c>
      <c r="E28" t="str">
        <f>申込!C32&amp;""</f>
        <v/>
      </c>
      <c r="F28" t="str">
        <f>申込!D32&amp;""</f>
        <v/>
      </c>
      <c r="G28" t="str">
        <f>申込!E32&amp;""</f>
        <v/>
      </c>
      <c r="H28" t="str">
        <f t="shared" si="0"/>
        <v/>
      </c>
      <c r="K28" t="str">
        <f>申込!G32&amp;""</f>
        <v/>
      </c>
      <c r="L28" t="str">
        <f>申込!H32&amp;""</f>
        <v/>
      </c>
      <c r="M28" t="str">
        <f>申込!I32&amp;""</f>
        <v/>
      </c>
      <c r="N28" t="str">
        <f>申込!J32&amp;""</f>
        <v/>
      </c>
      <c r="Q28" t="str">
        <f>申込!L32&amp;""</f>
        <v/>
      </c>
      <c r="R28" t="str">
        <f>申込!M32&amp;""</f>
        <v/>
      </c>
      <c r="U28" t="str">
        <f>申込!T32&amp;""</f>
        <v/>
      </c>
      <c r="V28" t="str">
        <f>申込!U32&amp;""</f>
        <v/>
      </c>
      <c r="Y28" t="str">
        <f>申込!W32&amp;""</f>
        <v/>
      </c>
      <c r="Z28" t="str">
        <f>申込!X32&amp;""</f>
        <v/>
      </c>
      <c r="AC28" t="str">
        <f>申込!AA32&amp;""</f>
        <v/>
      </c>
      <c r="AD28" t="str">
        <f>申込!AB32&amp;""</f>
        <v/>
      </c>
    </row>
    <row r="29" spans="2:30">
      <c r="B29">
        <f>総括!$M$1</f>
        <v>0</v>
      </c>
      <c r="E29" t="str">
        <f>申込!C33&amp;""</f>
        <v/>
      </c>
      <c r="F29" t="str">
        <f>申込!D33&amp;""</f>
        <v/>
      </c>
      <c r="G29" t="str">
        <f>申込!E33&amp;""</f>
        <v/>
      </c>
      <c r="H29" t="str">
        <f t="shared" si="0"/>
        <v/>
      </c>
      <c r="K29" t="str">
        <f>申込!G33&amp;""</f>
        <v/>
      </c>
      <c r="L29" t="str">
        <f>申込!H33&amp;""</f>
        <v/>
      </c>
      <c r="M29" t="str">
        <f>申込!I33&amp;""</f>
        <v/>
      </c>
      <c r="N29" t="str">
        <f>申込!J33&amp;""</f>
        <v/>
      </c>
      <c r="Q29" t="str">
        <f>申込!L33&amp;""</f>
        <v/>
      </c>
      <c r="R29" t="str">
        <f>申込!M33&amp;""</f>
        <v/>
      </c>
      <c r="U29" t="str">
        <f>申込!T33&amp;""</f>
        <v/>
      </c>
      <c r="V29" t="str">
        <f>申込!U33&amp;""</f>
        <v/>
      </c>
      <c r="Y29" t="str">
        <f>申込!W33&amp;""</f>
        <v/>
      </c>
      <c r="Z29" t="str">
        <f>申込!X33&amp;""</f>
        <v/>
      </c>
      <c r="AC29" t="str">
        <f>申込!AA33&amp;""</f>
        <v/>
      </c>
      <c r="AD29" t="str">
        <f>申込!AB33&amp;""</f>
        <v/>
      </c>
    </row>
    <row r="30" spans="2:30">
      <c r="B30">
        <f>総括!$M$1</f>
        <v>0</v>
      </c>
      <c r="E30" t="str">
        <f>申込!C34&amp;""</f>
        <v/>
      </c>
      <c r="F30" t="str">
        <f>申込!D34&amp;""</f>
        <v/>
      </c>
      <c r="G30" t="str">
        <f>申込!E34&amp;""</f>
        <v/>
      </c>
      <c r="H30" t="str">
        <f t="shared" si="0"/>
        <v/>
      </c>
      <c r="K30" t="str">
        <f>申込!G34&amp;""</f>
        <v/>
      </c>
      <c r="L30" t="str">
        <f>申込!H34&amp;""</f>
        <v/>
      </c>
      <c r="M30" t="str">
        <f>申込!I34&amp;""</f>
        <v/>
      </c>
      <c r="N30" t="str">
        <f>申込!J34&amp;""</f>
        <v/>
      </c>
      <c r="Q30" t="str">
        <f>申込!L34&amp;""</f>
        <v/>
      </c>
      <c r="R30" t="str">
        <f>申込!M34&amp;""</f>
        <v/>
      </c>
      <c r="U30" t="str">
        <f>申込!T34&amp;""</f>
        <v/>
      </c>
      <c r="V30" t="str">
        <f>申込!U34&amp;""</f>
        <v/>
      </c>
      <c r="Y30" t="str">
        <f>申込!W34&amp;""</f>
        <v/>
      </c>
      <c r="Z30" t="str">
        <f>申込!X34&amp;""</f>
        <v/>
      </c>
      <c r="AC30" t="str">
        <f>申込!AA34&amp;""</f>
        <v/>
      </c>
      <c r="AD30" t="str">
        <f>申込!AB34&amp;""</f>
        <v/>
      </c>
    </row>
    <row r="31" spans="2:30">
      <c r="B31">
        <f>総括!$M$1</f>
        <v>0</v>
      </c>
      <c r="E31" t="str">
        <f>申込!C35&amp;""</f>
        <v/>
      </c>
      <c r="F31" t="str">
        <f>申込!D35&amp;""</f>
        <v/>
      </c>
      <c r="G31" t="str">
        <f>申込!E35&amp;""</f>
        <v/>
      </c>
      <c r="H31" t="str">
        <f t="shared" si="0"/>
        <v/>
      </c>
      <c r="K31" t="str">
        <f>申込!G35&amp;""</f>
        <v/>
      </c>
      <c r="L31" t="str">
        <f>申込!H35&amp;""</f>
        <v/>
      </c>
      <c r="M31" t="str">
        <f>申込!I35&amp;""</f>
        <v/>
      </c>
      <c r="N31" t="str">
        <f>申込!J35&amp;""</f>
        <v/>
      </c>
      <c r="Q31" t="str">
        <f>申込!L35&amp;""</f>
        <v/>
      </c>
      <c r="R31" t="str">
        <f>申込!M35&amp;""</f>
        <v/>
      </c>
      <c r="U31" t="str">
        <f>申込!T35&amp;""</f>
        <v/>
      </c>
      <c r="V31" t="str">
        <f>申込!U35&amp;""</f>
        <v/>
      </c>
      <c r="Y31" t="str">
        <f>申込!W35&amp;""</f>
        <v/>
      </c>
      <c r="Z31" t="str">
        <f>申込!X35&amp;""</f>
        <v/>
      </c>
      <c r="AC31" t="str">
        <f>申込!AA35&amp;""</f>
        <v/>
      </c>
      <c r="AD31" t="str">
        <f>申込!AB35&amp;""</f>
        <v/>
      </c>
    </row>
    <row r="32" spans="2:30">
      <c r="B32">
        <f>総括!$M$1</f>
        <v>0</v>
      </c>
      <c r="E32" t="str">
        <f>申込!C36&amp;""</f>
        <v/>
      </c>
      <c r="F32" t="str">
        <f>申込!D36&amp;""</f>
        <v/>
      </c>
      <c r="G32" t="str">
        <f>申込!E36&amp;""</f>
        <v/>
      </c>
      <c r="H32" t="str">
        <f t="shared" si="0"/>
        <v/>
      </c>
      <c r="K32" t="str">
        <f>申込!G36&amp;""</f>
        <v/>
      </c>
      <c r="L32" t="str">
        <f>申込!H36&amp;""</f>
        <v/>
      </c>
      <c r="M32" t="str">
        <f>申込!I36&amp;""</f>
        <v/>
      </c>
      <c r="N32" t="str">
        <f>申込!J36&amp;""</f>
        <v/>
      </c>
      <c r="Q32" t="str">
        <f>申込!L36&amp;""</f>
        <v/>
      </c>
      <c r="R32" t="str">
        <f>申込!M36&amp;""</f>
        <v/>
      </c>
      <c r="U32" t="str">
        <f>申込!T36&amp;""</f>
        <v/>
      </c>
      <c r="V32" t="str">
        <f>申込!U36&amp;""</f>
        <v/>
      </c>
      <c r="Y32" t="str">
        <f>申込!W36&amp;""</f>
        <v/>
      </c>
      <c r="Z32" t="str">
        <f>申込!X36&amp;""</f>
        <v/>
      </c>
      <c r="AC32" t="str">
        <f>申込!AA36&amp;""</f>
        <v/>
      </c>
      <c r="AD32" t="str">
        <f>申込!AB36&amp;""</f>
        <v/>
      </c>
    </row>
    <row r="33" spans="2:30">
      <c r="B33">
        <f>総括!$M$1</f>
        <v>0</v>
      </c>
      <c r="E33" t="str">
        <f>申込!C37&amp;""</f>
        <v/>
      </c>
      <c r="F33" t="str">
        <f>申込!D37&amp;""</f>
        <v/>
      </c>
      <c r="G33" t="str">
        <f>申込!E37&amp;""</f>
        <v/>
      </c>
      <c r="H33" t="str">
        <f t="shared" si="0"/>
        <v/>
      </c>
      <c r="K33" t="str">
        <f>申込!G37&amp;""</f>
        <v/>
      </c>
      <c r="L33" t="str">
        <f>申込!H37&amp;""</f>
        <v/>
      </c>
      <c r="M33" t="str">
        <f>申込!I37&amp;""</f>
        <v/>
      </c>
      <c r="N33" t="str">
        <f>申込!J37&amp;""</f>
        <v/>
      </c>
      <c r="Q33" t="str">
        <f>申込!L37&amp;""</f>
        <v/>
      </c>
      <c r="R33" t="str">
        <f>申込!M37&amp;""</f>
        <v/>
      </c>
      <c r="U33" t="str">
        <f>申込!T37&amp;""</f>
        <v/>
      </c>
      <c r="V33" t="str">
        <f>申込!U37&amp;""</f>
        <v/>
      </c>
      <c r="Y33" t="str">
        <f>申込!W37&amp;""</f>
        <v/>
      </c>
      <c r="Z33" t="str">
        <f>申込!X37&amp;""</f>
        <v/>
      </c>
      <c r="AC33" t="str">
        <f>申込!AA37&amp;""</f>
        <v/>
      </c>
      <c r="AD33" t="str">
        <f>申込!AB37&amp;""</f>
        <v/>
      </c>
    </row>
    <row r="34" spans="2:30">
      <c r="B34">
        <f>総括!$M$1</f>
        <v>0</v>
      </c>
      <c r="E34" t="str">
        <f>申込!C38&amp;""</f>
        <v/>
      </c>
      <c r="F34" t="str">
        <f>申込!D38&amp;""</f>
        <v/>
      </c>
      <c r="G34" t="str">
        <f>申込!E38&amp;""</f>
        <v/>
      </c>
      <c r="H34" t="str">
        <f t="shared" si="0"/>
        <v/>
      </c>
      <c r="K34" t="str">
        <f>申込!G38&amp;""</f>
        <v/>
      </c>
      <c r="L34" t="str">
        <f>申込!H38&amp;""</f>
        <v/>
      </c>
      <c r="M34" t="str">
        <f>申込!I38&amp;""</f>
        <v/>
      </c>
      <c r="N34" t="str">
        <f>申込!J38&amp;""</f>
        <v/>
      </c>
      <c r="Q34" t="str">
        <f>申込!L38&amp;""</f>
        <v/>
      </c>
      <c r="R34" t="str">
        <f>申込!M38&amp;""</f>
        <v/>
      </c>
      <c r="U34" t="str">
        <f>申込!T38&amp;""</f>
        <v/>
      </c>
      <c r="V34" t="str">
        <f>申込!U38&amp;""</f>
        <v/>
      </c>
      <c r="Y34" t="str">
        <f>申込!W38&amp;""</f>
        <v/>
      </c>
      <c r="Z34" t="str">
        <f>申込!X38&amp;""</f>
        <v/>
      </c>
      <c r="AC34" t="str">
        <f>申込!AA38&amp;""</f>
        <v/>
      </c>
      <c r="AD34" t="str">
        <f>申込!AB38&amp;""</f>
        <v/>
      </c>
    </row>
    <row r="35" spans="2:30">
      <c r="B35">
        <f>総括!$M$1</f>
        <v>0</v>
      </c>
      <c r="E35" t="str">
        <f>申込!C39&amp;""</f>
        <v/>
      </c>
      <c r="F35" t="str">
        <f>申込!D39&amp;""</f>
        <v/>
      </c>
      <c r="G35" t="str">
        <f>申込!E39&amp;""</f>
        <v/>
      </c>
      <c r="H35" t="str">
        <f t="shared" si="0"/>
        <v/>
      </c>
      <c r="K35" t="str">
        <f>申込!G39&amp;""</f>
        <v/>
      </c>
      <c r="L35" t="str">
        <f>申込!H39&amp;""</f>
        <v/>
      </c>
      <c r="M35" t="str">
        <f>申込!I39&amp;""</f>
        <v/>
      </c>
      <c r="N35" t="str">
        <f>申込!J39&amp;""</f>
        <v/>
      </c>
      <c r="Q35" t="str">
        <f>申込!L39&amp;""</f>
        <v/>
      </c>
      <c r="R35" t="str">
        <f>申込!M39&amp;""</f>
        <v/>
      </c>
      <c r="U35" t="str">
        <f>申込!T39&amp;""</f>
        <v/>
      </c>
      <c r="V35" t="str">
        <f>申込!U39&amp;""</f>
        <v/>
      </c>
      <c r="Y35" t="str">
        <f>申込!W39&amp;""</f>
        <v/>
      </c>
      <c r="Z35" t="str">
        <f>申込!X39&amp;""</f>
        <v/>
      </c>
      <c r="AC35" t="str">
        <f>申込!AA39&amp;""</f>
        <v/>
      </c>
      <c r="AD35" t="str">
        <f>申込!AB39&amp;""</f>
        <v/>
      </c>
    </row>
    <row r="36" spans="2:30">
      <c r="B36">
        <f>総括!$M$1</f>
        <v>0</v>
      </c>
      <c r="E36" t="str">
        <f>申込!C40&amp;""</f>
        <v/>
      </c>
      <c r="F36" t="str">
        <f>申込!D40&amp;""</f>
        <v/>
      </c>
      <c r="G36" t="str">
        <f>申込!E40&amp;""</f>
        <v/>
      </c>
      <c r="H36" t="str">
        <f t="shared" si="0"/>
        <v/>
      </c>
      <c r="K36" t="str">
        <f>申込!G40&amp;""</f>
        <v/>
      </c>
      <c r="L36" t="str">
        <f>申込!H40&amp;""</f>
        <v/>
      </c>
      <c r="M36" t="str">
        <f>申込!I40&amp;""</f>
        <v/>
      </c>
      <c r="N36" t="str">
        <f>申込!J40&amp;""</f>
        <v/>
      </c>
      <c r="Q36" t="str">
        <f>申込!L40&amp;""</f>
        <v/>
      </c>
      <c r="R36" t="str">
        <f>申込!M40&amp;""</f>
        <v/>
      </c>
      <c r="U36" t="str">
        <f>申込!T40&amp;""</f>
        <v/>
      </c>
      <c r="V36" t="str">
        <f>申込!U40&amp;""</f>
        <v/>
      </c>
      <c r="Y36" t="str">
        <f>申込!W40&amp;""</f>
        <v/>
      </c>
      <c r="Z36" t="str">
        <f>申込!X40&amp;""</f>
        <v/>
      </c>
      <c r="AC36" t="str">
        <f>申込!AA40&amp;""</f>
        <v/>
      </c>
      <c r="AD36" t="str">
        <f>申込!AB40&amp;""</f>
        <v/>
      </c>
    </row>
    <row r="37" spans="2:30">
      <c r="B37">
        <f>総括!$M$1</f>
        <v>0</v>
      </c>
      <c r="E37" t="str">
        <f>申込!C41&amp;""</f>
        <v/>
      </c>
      <c r="F37" t="str">
        <f>申込!D41&amp;""</f>
        <v/>
      </c>
      <c r="G37" t="str">
        <f>申込!E41&amp;""</f>
        <v/>
      </c>
      <c r="H37" t="str">
        <f t="shared" si="0"/>
        <v/>
      </c>
      <c r="K37" t="str">
        <f>申込!G41&amp;""</f>
        <v/>
      </c>
      <c r="L37" t="str">
        <f>申込!H41&amp;""</f>
        <v/>
      </c>
      <c r="M37" t="str">
        <f>申込!I41&amp;""</f>
        <v/>
      </c>
      <c r="N37" t="str">
        <f>申込!J41&amp;""</f>
        <v/>
      </c>
      <c r="Q37" t="str">
        <f>申込!L41&amp;""</f>
        <v/>
      </c>
      <c r="R37" t="str">
        <f>申込!M41&amp;""</f>
        <v/>
      </c>
      <c r="U37" t="str">
        <f>申込!T41&amp;""</f>
        <v/>
      </c>
      <c r="V37" t="str">
        <f>申込!U41&amp;""</f>
        <v/>
      </c>
      <c r="Y37" t="str">
        <f>申込!W41&amp;""</f>
        <v/>
      </c>
      <c r="Z37" t="str">
        <f>申込!X41&amp;""</f>
        <v/>
      </c>
      <c r="AC37" t="str">
        <f>申込!AA41&amp;""</f>
        <v/>
      </c>
      <c r="AD37" t="str">
        <f>申込!AB41&amp;""</f>
        <v/>
      </c>
    </row>
    <row r="38" spans="2:30">
      <c r="B38">
        <f>総括!$M$1</f>
        <v>0</v>
      </c>
      <c r="E38" t="str">
        <f>申込!C42&amp;""</f>
        <v/>
      </c>
      <c r="F38" t="str">
        <f>申込!D42&amp;""</f>
        <v/>
      </c>
      <c r="G38" t="str">
        <f>申込!E42&amp;""</f>
        <v/>
      </c>
      <c r="H38" t="str">
        <f t="shared" si="0"/>
        <v/>
      </c>
      <c r="K38" t="str">
        <f>申込!G42&amp;""</f>
        <v/>
      </c>
      <c r="L38" t="str">
        <f>申込!H42&amp;""</f>
        <v/>
      </c>
      <c r="M38" t="str">
        <f>申込!I42&amp;""</f>
        <v/>
      </c>
      <c r="N38" t="str">
        <f>申込!J42&amp;""</f>
        <v/>
      </c>
      <c r="Q38" t="str">
        <f>申込!L42&amp;""</f>
        <v/>
      </c>
      <c r="R38" t="str">
        <f>申込!M42&amp;""</f>
        <v/>
      </c>
      <c r="U38" t="str">
        <f>申込!T42&amp;""</f>
        <v/>
      </c>
      <c r="V38" t="str">
        <f>申込!U42&amp;""</f>
        <v/>
      </c>
      <c r="Y38" t="str">
        <f>申込!W42&amp;""</f>
        <v/>
      </c>
      <c r="Z38" t="str">
        <f>申込!X42&amp;""</f>
        <v/>
      </c>
      <c r="AC38" t="str">
        <f>申込!AA42&amp;""</f>
        <v/>
      </c>
      <c r="AD38" t="str">
        <f>申込!AB42&amp;""</f>
        <v/>
      </c>
    </row>
    <row r="39" spans="2:30">
      <c r="B39">
        <f>総括!$M$1</f>
        <v>0</v>
      </c>
      <c r="E39" t="str">
        <f>申込!C43&amp;""</f>
        <v/>
      </c>
      <c r="F39" t="str">
        <f>申込!D43&amp;""</f>
        <v/>
      </c>
      <c r="G39" t="str">
        <f>申込!E43&amp;""</f>
        <v/>
      </c>
      <c r="H39" t="str">
        <f t="shared" si="0"/>
        <v/>
      </c>
      <c r="K39" t="str">
        <f>申込!G43&amp;""</f>
        <v/>
      </c>
      <c r="L39" t="str">
        <f>申込!H43&amp;""</f>
        <v/>
      </c>
      <c r="M39" t="str">
        <f>申込!I43&amp;""</f>
        <v/>
      </c>
      <c r="N39" t="str">
        <f>申込!J43&amp;""</f>
        <v/>
      </c>
      <c r="Q39" t="str">
        <f>申込!L43&amp;""</f>
        <v/>
      </c>
      <c r="R39" t="str">
        <f>申込!M43&amp;""</f>
        <v/>
      </c>
      <c r="U39" t="str">
        <f>申込!T43&amp;""</f>
        <v/>
      </c>
      <c r="V39" t="str">
        <f>申込!U43&amp;""</f>
        <v/>
      </c>
      <c r="Y39" t="str">
        <f>申込!W43&amp;""</f>
        <v/>
      </c>
      <c r="Z39" t="str">
        <f>申込!X43&amp;""</f>
        <v/>
      </c>
      <c r="AC39" t="str">
        <f>申込!AA43&amp;""</f>
        <v/>
      </c>
      <c r="AD39" t="str">
        <f>申込!AB43&amp;""</f>
        <v/>
      </c>
    </row>
    <row r="40" spans="2:30">
      <c r="B40">
        <f>総括!$M$1</f>
        <v>0</v>
      </c>
      <c r="E40" t="str">
        <f>申込!C44&amp;""</f>
        <v/>
      </c>
      <c r="F40" t="str">
        <f>申込!D44&amp;""</f>
        <v/>
      </c>
      <c r="G40" t="str">
        <f>申込!E44&amp;""</f>
        <v/>
      </c>
      <c r="H40" t="str">
        <f t="shared" si="0"/>
        <v/>
      </c>
      <c r="K40" t="str">
        <f>申込!G44&amp;""</f>
        <v/>
      </c>
      <c r="L40" t="str">
        <f>申込!H44&amp;""</f>
        <v/>
      </c>
      <c r="M40" t="str">
        <f>申込!I44&amp;""</f>
        <v/>
      </c>
      <c r="N40" t="str">
        <f>申込!J44&amp;""</f>
        <v/>
      </c>
      <c r="Q40" t="str">
        <f>申込!L44&amp;""</f>
        <v/>
      </c>
      <c r="R40" t="str">
        <f>申込!M44&amp;""</f>
        <v/>
      </c>
      <c r="U40" t="str">
        <f>申込!T44&amp;""</f>
        <v/>
      </c>
      <c r="V40" t="str">
        <f>申込!U44&amp;""</f>
        <v/>
      </c>
      <c r="Y40" t="str">
        <f>申込!W44&amp;""</f>
        <v/>
      </c>
      <c r="Z40" t="str">
        <f>申込!X44&amp;""</f>
        <v/>
      </c>
      <c r="AC40" t="str">
        <f>申込!AA44&amp;""</f>
        <v/>
      </c>
      <c r="AD40" t="str">
        <f>申込!AB44&amp;""</f>
        <v/>
      </c>
    </row>
    <row r="41" spans="2:30">
      <c r="B41">
        <f>総括!$M$1</f>
        <v>0</v>
      </c>
      <c r="E41" t="str">
        <f>申込!C45&amp;""</f>
        <v/>
      </c>
      <c r="F41" t="str">
        <f>申込!D45&amp;""</f>
        <v/>
      </c>
      <c r="G41" t="str">
        <f>申込!E45&amp;""</f>
        <v/>
      </c>
      <c r="H41" t="str">
        <f t="shared" si="0"/>
        <v/>
      </c>
      <c r="K41" t="str">
        <f>申込!G45&amp;""</f>
        <v/>
      </c>
      <c r="L41" t="str">
        <f>申込!H45&amp;""</f>
        <v/>
      </c>
      <c r="M41" t="str">
        <f>申込!I45&amp;""</f>
        <v/>
      </c>
      <c r="N41" t="str">
        <f>申込!J45&amp;""</f>
        <v/>
      </c>
      <c r="Q41" t="str">
        <f>申込!L45&amp;""</f>
        <v/>
      </c>
      <c r="R41" t="str">
        <f>申込!M45&amp;""</f>
        <v/>
      </c>
      <c r="U41" t="str">
        <f>申込!T45&amp;""</f>
        <v/>
      </c>
      <c r="V41" t="str">
        <f>申込!U45&amp;""</f>
        <v/>
      </c>
      <c r="Y41" t="str">
        <f>申込!W45&amp;""</f>
        <v/>
      </c>
      <c r="Z41" t="str">
        <f>申込!X45&amp;""</f>
        <v/>
      </c>
      <c r="AC41" t="str">
        <f>申込!AA45&amp;""</f>
        <v/>
      </c>
      <c r="AD41" t="str">
        <f>申込!AB45&amp;""</f>
        <v/>
      </c>
    </row>
    <row r="42" spans="2:30">
      <c r="B42">
        <f>総括!$M$1</f>
        <v>0</v>
      </c>
      <c r="E42" t="str">
        <f>申込!C46&amp;""</f>
        <v/>
      </c>
      <c r="F42" t="str">
        <f>申込!D46&amp;""</f>
        <v/>
      </c>
      <c r="G42" t="str">
        <f>申込!E46&amp;""</f>
        <v/>
      </c>
      <c r="H42" t="str">
        <f t="shared" si="0"/>
        <v/>
      </c>
      <c r="K42" t="str">
        <f>申込!G46&amp;""</f>
        <v/>
      </c>
      <c r="L42" t="str">
        <f>申込!H46&amp;""</f>
        <v/>
      </c>
      <c r="M42" t="str">
        <f>申込!I46&amp;""</f>
        <v/>
      </c>
      <c r="N42" t="str">
        <f>申込!J46&amp;""</f>
        <v/>
      </c>
      <c r="Q42" t="str">
        <f>申込!L46&amp;""</f>
        <v/>
      </c>
      <c r="R42" t="str">
        <f>申込!M46&amp;""</f>
        <v/>
      </c>
      <c r="U42" t="str">
        <f>申込!T46&amp;""</f>
        <v/>
      </c>
      <c r="V42" t="str">
        <f>申込!U46&amp;""</f>
        <v/>
      </c>
      <c r="Y42" t="str">
        <f>申込!W46&amp;""</f>
        <v/>
      </c>
      <c r="Z42" t="str">
        <f>申込!X46&amp;""</f>
        <v/>
      </c>
      <c r="AC42" t="str">
        <f>申込!AA46&amp;""</f>
        <v/>
      </c>
      <c r="AD42" t="str">
        <f>申込!AB46&amp;""</f>
        <v/>
      </c>
    </row>
    <row r="43" spans="2:30">
      <c r="B43">
        <f>総括!$M$1</f>
        <v>0</v>
      </c>
      <c r="E43" t="str">
        <f>申込!C47&amp;""</f>
        <v/>
      </c>
      <c r="F43" t="str">
        <f>申込!D47&amp;""</f>
        <v/>
      </c>
      <c r="G43" t="str">
        <f>申込!E47&amp;""</f>
        <v/>
      </c>
      <c r="H43" t="str">
        <f t="shared" si="0"/>
        <v/>
      </c>
      <c r="K43" t="str">
        <f>申込!G47&amp;""</f>
        <v/>
      </c>
      <c r="L43" t="str">
        <f>申込!H47&amp;""</f>
        <v/>
      </c>
      <c r="M43" t="str">
        <f>申込!I47&amp;""</f>
        <v/>
      </c>
      <c r="N43" t="str">
        <f>申込!J47&amp;""</f>
        <v/>
      </c>
      <c r="Q43" t="str">
        <f>申込!L47&amp;""</f>
        <v/>
      </c>
      <c r="R43" t="str">
        <f>申込!M47&amp;""</f>
        <v/>
      </c>
      <c r="U43" t="str">
        <f>申込!T47&amp;""</f>
        <v/>
      </c>
      <c r="V43" t="str">
        <f>申込!U47&amp;""</f>
        <v/>
      </c>
      <c r="Y43" t="str">
        <f>申込!W47&amp;""</f>
        <v/>
      </c>
      <c r="Z43" t="str">
        <f>申込!X47&amp;""</f>
        <v/>
      </c>
      <c r="AC43" t="str">
        <f>申込!AA47&amp;""</f>
        <v/>
      </c>
      <c r="AD43" t="str">
        <f>申込!AB47&amp;""</f>
        <v/>
      </c>
    </row>
    <row r="44" spans="2:30">
      <c r="B44">
        <f>総括!$M$1</f>
        <v>0</v>
      </c>
      <c r="E44" t="str">
        <f>申込!C48&amp;""</f>
        <v/>
      </c>
      <c r="F44" t="str">
        <f>申込!D48&amp;""</f>
        <v/>
      </c>
      <c r="G44" t="str">
        <f>申込!E48&amp;""</f>
        <v/>
      </c>
      <c r="H44" t="str">
        <f t="shared" si="0"/>
        <v/>
      </c>
      <c r="K44" t="str">
        <f>申込!G48&amp;""</f>
        <v/>
      </c>
      <c r="L44" t="str">
        <f>申込!H48&amp;""</f>
        <v/>
      </c>
      <c r="M44" t="str">
        <f>申込!I48&amp;""</f>
        <v/>
      </c>
      <c r="N44" t="str">
        <f>申込!J48&amp;""</f>
        <v/>
      </c>
      <c r="Q44" t="str">
        <f>申込!L48&amp;""</f>
        <v/>
      </c>
      <c r="R44" t="str">
        <f>申込!M48&amp;""</f>
        <v/>
      </c>
      <c r="U44" t="str">
        <f>申込!T48&amp;""</f>
        <v/>
      </c>
      <c r="V44" t="str">
        <f>申込!U48&amp;""</f>
        <v/>
      </c>
      <c r="Y44" t="str">
        <f>申込!W48&amp;""</f>
        <v/>
      </c>
      <c r="Z44" t="str">
        <f>申込!X48&amp;""</f>
        <v/>
      </c>
      <c r="AC44" t="str">
        <f>申込!AA48&amp;""</f>
        <v/>
      </c>
      <c r="AD44" t="str">
        <f>申込!AB48&amp;""</f>
        <v/>
      </c>
    </row>
    <row r="45" spans="2:30">
      <c r="B45">
        <f>総括!$M$1</f>
        <v>0</v>
      </c>
      <c r="E45" t="str">
        <f>申込!C49&amp;""</f>
        <v/>
      </c>
      <c r="F45" t="str">
        <f>申込!D49&amp;""</f>
        <v/>
      </c>
      <c r="G45" t="str">
        <f>申込!E49&amp;""</f>
        <v/>
      </c>
      <c r="H45" t="str">
        <f t="shared" si="0"/>
        <v/>
      </c>
      <c r="K45" t="str">
        <f>申込!G49&amp;""</f>
        <v/>
      </c>
      <c r="L45" t="str">
        <f>申込!H49&amp;""</f>
        <v/>
      </c>
      <c r="M45" t="str">
        <f>申込!I49&amp;""</f>
        <v/>
      </c>
      <c r="N45" t="str">
        <f>申込!J49&amp;""</f>
        <v/>
      </c>
      <c r="Q45" t="str">
        <f>申込!L49&amp;""</f>
        <v/>
      </c>
      <c r="R45" t="str">
        <f>申込!M49&amp;""</f>
        <v/>
      </c>
      <c r="U45" t="str">
        <f>申込!T49&amp;""</f>
        <v/>
      </c>
      <c r="V45" t="str">
        <f>申込!U49&amp;""</f>
        <v/>
      </c>
      <c r="Y45" t="str">
        <f>申込!W49&amp;""</f>
        <v/>
      </c>
      <c r="Z45" t="str">
        <f>申込!X49&amp;""</f>
        <v/>
      </c>
      <c r="AC45" t="str">
        <f>申込!AA49&amp;""</f>
        <v/>
      </c>
      <c r="AD45" t="str">
        <f>申込!AB49&amp;""</f>
        <v/>
      </c>
    </row>
    <row r="46" spans="2:30">
      <c r="B46">
        <f>総括!$M$1</f>
        <v>0</v>
      </c>
      <c r="E46" t="str">
        <f>申込!C50&amp;""</f>
        <v/>
      </c>
      <c r="F46" t="str">
        <f>申込!D50&amp;""</f>
        <v/>
      </c>
      <c r="G46" t="str">
        <f>申込!E50&amp;""</f>
        <v/>
      </c>
      <c r="H46" t="str">
        <f t="shared" si="0"/>
        <v/>
      </c>
      <c r="K46" t="str">
        <f>申込!G50&amp;""</f>
        <v/>
      </c>
      <c r="L46" t="str">
        <f>申込!H50&amp;""</f>
        <v/>
      </c>
      <c r="M46" t="str">
        <f>申込!I50&amp;""</f>
        <v/>
      </c>
      <c r="N46" t="str">
        <f>申込!J50&amp;""</f>
        <v/>
      </c>
      <c r="Q46" t="str">
        <f>申込!L50&amp;""</f>
        <v/>
      </c>
      <c r="R46" t="str">
        <f>申込!M50&amp;""</f>
        <v/>
      </c>
      <c r="U46" t="str">
        <f>申込!T50&amp;""</f>
        <v/>
      </c>
      <c r="V46" t="str">
        <f>申込!U50&amp;""</f>
        <v/>
      </c>
      <c r="Y46" t="str">
        <f>申込!W50&amp;""</f>
        <v/>
      </c>
      <c r="Z46" t="str">
        <f>申込!X50&amp;""</f>
        <v/>
      </c>
      <c r="AC46" t="str">
        <f>申込!AA50&amp;""</f>
        <v/>
      </c>
      <c r="AD46" t="str">
        <f>申込!AB50&amp;""</f>
        <v/>
      </c>
    </row>
    <row r="47" spans="2:30">
      <c r="B47">
        <f>総括!$M$1</f>
        <v>0</v>
      </c>
      <c r="E47" t="str">
        <f>申込!C51&amp;""</f>
        <v/>
      </c>
      <c r="F47" t="str">
        <f>申込!D51&amp;""</f>
        <v/>
      </c>
      <c r="G47" t="str">
        <f>申込!E51&amp;""</f>
        <v/>
      </c>
      <c r="H47" t="str">
        <f t="shared" si="0"/>
        <v/>
      </c>
      <c r="K47" t="str">
        <f>申込!G51&amp;""</f>
        <v/>
      </c>
      <c r="L47" t="str">
        <f>申込!H51&amp;""</f>
        <v/>
      </c>
      <c r="M47" t="str">
        <f>申込!I51&amp;""</f>
        <v/>
      </c>
      <c r="N47" t="str">
        <f>申込!J51&amp;""</f>
        <v/>
      </c>
      <c r="Q47" t="str">
        <f>申込!L51&amp;""</f>
        <v/>
      </c>
      <c r="R47" t="str">
        <f>申込!M51&amp;""</f>
        <v/>
      </c>
      <c r="U47" t="str">
        <f>申込!T51&amp;""</f>
        <v/>
      </c>
      <c r="V47" t="str">
        <f>申込!U51&amp;""</f>
        <v/>
      </c>
      <c r="Y47" t="str">
        <f>申込!W51&amp;""</f>
        <v/>
      </c>
      <c r="Z47" t="str">
        <f>申込!X51&amp;""</f>
        <v/>
      </c>
      <c r="AC47" t="str">
        <f>申込!AA51&amp;""</f>
        <v/>
      </c>
      <c r="AD47" t="str">
        <f>申込!AB51&amp;""</f>
        <v/>
      </c>
    </row>
    <row r="48" spans="2:30">
      <c r="B48">
        <f>総括!$M$1</f>
        <v>0</v>
      </c>
      <c r="E48" t="str">
        <f>申込!C52&amp;""</f>
        <v/>
      </c>
      <c r="F48" t="str">
        <f>申込!D52&amp;""</f>
        <v/>
      </c>
      <c r="G48" t="str">
        <f>申込!E52&amp;""</f>
        <v/>
      </c>
      <c r="H48" t="str">
        <f t="shared" si="0"/>
        <v/>
      </c>
      <c r="K48" t="str">
        <f>申込!G52&amp;""</f>
        <v/>
      </c>
      <c r="L48" t="str">
        <f>申込!H52&amp;""</f>
        <v/>
      </c>
      <c r="M48" t="str">
        <f>申込!I52&amp;""</f>
        <v/>
      </c>
      <c r="N48" t="str">
        <f>申込!J52&amp;""</f>
        <v/>
      </c>
      <c r="Q48" t="str">
        <f>申込!L52&amp;""</f>
        <v/>
      </c>
      <c r="R48" t="str">
        <f>申込!M52&amp;""</f>
        <v/>
      </c>
      <c r="U48" t="str">
        <f>申込!T52&amp;""</f>
        <v/>
      </c>
      <c r="V48" t="str">
        <f>申込!U52&amp;""</f>
        <v/>
      </c>
      <c r="Y48" t="str">
        <f>申込!W52&amp;""</f>
        <v/>
      </c>
      <c r="Z48" t="str">
        <f>申込!X52&amp;""</f>
        <v/>
      </c>
      <c r="AC48" t="str">
        <f>申込!AA52&amp;""</f>
        <v/>
      </c>
      <c r="AD48" t="str">
        <f>申込!AB52&amp;""</f>
        <v/>
      </c>
    </row>
    <row r="49" spans="2:30">
      <c r="B49">
        <f>総括!$M$1</f>
        <v>0</v>
      </c>
      <c r="E49" t="str">
        <f>申込!C53&amp;""</f>
        <v/>
      </c>
      <c r="F49" t="str">
        <f>申込!D53&amp;""</f>
        <v/>
      </c>
      <c r="G49" t="str">
        <f>申込!E53&amp;""</f>
        <v/>
      </c>
      <c r="H49" t="str">
        <f t="shared" si="0"/>
        <v/>
      </c>
      <c r="K49" t="str">
        <f>申込!G53&amp;""</f>
        <v/>
      </c>
      <c r="L49" t="str">
        <f>申込!H53&amp;""</f>
        <v/>
      </c>
      <c r="M49" t="str">
        <f>申込!I53&amp;""</f>
        <v/>
      </c>
      <c r="N49" t="str">
        <f>申込!J53&amp;""</f>
        <v/>
      </c>
      <c r="Q49" t="str">
        <f>申込!L53&amp;""</f>
        <v/>
      </c>
      <c r="R49" t="str">
        <f>申込!M53&amp;""</f>
        <v/>
      </c>
      <c r="U49" t="str">
        <f>申込!T53&amp;""</f>
        <v/>
      </c>
      <c r="V49" t="str">
        <f>申込!U53&amp;""</f>
        <v/>
      </c>
      <c r="Y49" t="str">
        <f>申込!W53&amp;""</f>
        <v/>
      </c>
      <c r="Z49" t="str">
        <f>申込!X53&amp;""</f>
        <v/>
      </c>
      <c r="AC49" t="str">
        <f>申込!AA53&amp;""</f>
        <v/>
      </c>
      <c r="AD49" t="str">
        <f>申込!AB53&amp;""</f>
        <v/>
      </c>
    </row>
    <row r="50" spans="2:30">
      <c r="B50">
        <f>総括!$M$1</f>
        <v>0</v>
      </c>
      <c r="E50" t="str">
        <f>申込!C54&amp;""</f>
        <v/>
      </c>
      <c r="F50" t="str">
        <f>申込!D54&amp;""</f>
        <v/>
      </c>
      <c r="G50" t="str">
        <f>申込!E54&amp;""</f>
        <v/>
      </c>
      <c r="H50" t="str">
        <f t="shared" si="0"/>
        <v/>
      </c>
      <c r="K50" t="str">
        <f>申込!G54&amp;""</f>
        <v/>
      </c>
      <c r="L50" t="str">
        <f>申込!H54&amp;""</f>
        <v/>
      </c>
      <c r="M50" t="str">
        <f>申込!I54&amp;""</f>
        <v/>
      </c>
      <c r="N50" t="str">
        <f>申込!J54&amp;""</f>
        <v/>
      </c>
      <c r="Q50" t="str">
        <f>申込!L54&amp;""</f>
        <v/>
      </c>
      <c r="R50" t="str">
        <f>申込!M54&amp;""</f>
        <v/>
      </c>
      <c r="U50" t="str">
        <f>申込!T54&amp;""</f>
        <v/>
      </c>
      <c r="V50" t="str">
        <f>申込!U54&amp;""</f>
        <v/>
      </c>
      <c r="Y50" t="str">
        <f>申込!W54&amp;""</f>
        <v/>
      </c>
      <c r="Z50" t="str">
        <f>申込!X54&amp;""</f>
        <v/>
      </c>
      <c r="AC50" t="str">
        <f>申込!AA54&amp;""</f>
        <v/>
      </c>
      <c r="AD50" t="str">
        <f>申込!AB54&amp;""</f>
        <v/>
      </c>
    </row>
    <row r="51" spans="2:30">
      <c r="B51">
        <f>総括!$M$1</f>
        <v>0</v>
      </c>
      <c r="E51" t="str">
        <f>申込!C55&amp;""</f>
        <v/>
      </c>
      <c r="F51" t="str">
        <f>申込!D55&amp;""</f>
        <v/>
      </c>
      <c r="G51" t="str">
        <f>申込!E55&amp;""</f>
        <v/>
      </c>
      <c r="H51" t="str">
        <f t="shared" si="0"/>
        <v/>
      </c>
      <c r="K51" t="str">
        <f>申込!G55&amp;""</f>
        <v/>
      </c>
      <c r="L51" t="str">
        <f>申込!H55&amp;""</f>
        <v/>
      </c>
      <c r="M51" t="str">
        <f>申込!I55&amp;""</f>
        <v/>
      </c>
      <c r="N51" t="str">
        <f>申込!J55&amp;""</f>
        <v/>
      </c>
      <c r="Q51" t="str">
        <f>申込!L55&amp;""</f>
        <v/>
      </c>
      <c r="R51" t="str">
        <f>申込!M55&amp;""</f>
        <v/>
      </c>
      <c r="U51" t="str">
        <f>申込!T55&amp;""</f>
        <v/>
      </c>
      <c r="V51" t="str">
        <f>申込!U55&amp;""</f>
        <v/>
      </c>
      <c r="Y51" t="str">
        <f>申込!W55&amp;""</f>
        <v/>
      </c>
      <c r="Z51" t="str">
        <f>申込!X55&amp;""</f>
        <v/>
      </c>
      <c r="AC51" t="str">
        <f>申込!AA55&amp;""</f>
        <v/>
      </c>
      <c r="AD51" t="str">
        <f>申込!AB55&amp;""</f>
        <v/>
      </c>
    </row>
    <row r="52" spans="2:30">
      <c r="B52">
        <f>総括!$M$1</f>
        <v>0</v>
      </c>
      <c r="E52" t="str">
        <f>申込!C56&amp;""</f>
        <v/>
      </c>
      <c r="F52" t="str">
        <f>申込!D56&amp;""</f>
        <v/>
      </c>
      <c r="G52" t="str">
        <f>申込!E56&amp;""</f>
        <v/>
      </c>
      <c r="H52" t="str">
        <f t="shared" si="0"/>
        <v/>
      </c>
      <c r="K52" t="str">
        <f>申込!G56&amp;""</f>
        <v/>
      </c>
      <c r="L52" t="str">
        <f>申込!H56&amp;""</f>
        <v/>
      </c>
      <c r="M52" t="str">
        <f>申込!I56&amp;""</f>
        <v/>
      </c>
      <c r="N52" t="str">
        <f>申込!J56&amp;""</f>
        <v/>
      </c>
      <c r="Q52" t="str">
        <f>申込!L56&amp;""</f>
        <v/>
      </c>
      <c r="R52" t="str">
        <f>申込!M56&amp;""</f>
        <v/>
      </c>
      <c r="U52" t="str">
        <f>申込!T56&amp;""</f>
        <v/>
      </c>
      <c r="V52" t="str">
        <f>申込!U56&amp;""</f>
        <v/>
      </c>
      <c r="Y52" t="str">
        <f>申込!W56&amp;""</f>
        <v/>
      </c>
      <c r="Z52" t="str">
        <f>申込!X56&amp;""</f>
        <v/>
      </c>
      <c r="AC52" t="str">
        <f>申込!AA56&amp;""</f>
        <v/>
      </c>
      <c r="AD52" t="str">
        <f>申込!AB56&amp;""</f>
        <v/>
      </c>
    </row>
    <row r="53" spans="2:30">
      <c r="B53">
        <f>総括!$M$1</f>
        <v>0</v>
      </c>
      <c r="E53" t="str">
        <f>申込!C57&amp;""</f>
        <v/>
      </c>
      <c r="F53" t="str">
        <f>申込!D57&amp;""</f>
        <v/>
      </c>
      <c r="G53" t="str">
        <f>申込!E57&amp;""</f>
        <v/>
      </c>
      <c r="H53" t="str">
        <f t="shared" si="0"/>
        <v/>
      </c>
      <c r="K53" t="str">
        <f>申込!G57&amp;""</f>
        <v/>
      </c>
      <c r="L53" t="str">
        <f>申込!H57&amp;""</f>
        <v/>
      </c>
      <c r="M53" t="str">
        <f>申込!I57&amp;""</f>
        <v/>
      </c>
      <c r="N53" t="str">
        <f>申込!J57&amp;""</f>
        <v/>
      </c>
      <c r="Q53" t="str">
        <f>申込!L57&amp;""</f>
        <v/>
      </c>
      <c r="R53" t="str">
        <f>申込!M57&amp;""</f>
        <v/>
      </c>
      <c r="U53" t="str">
        <f>申込!T57&amp;""</f>
        <v/>
      </c>
      <c r="V53" t="str">
        <f>申込!U57&amp;""</f>
        <v/>
      </c>
      <c r="Y53" t="str">
        <f>申込!W57&amp;""</f>
        <v/>
      </c>
      <c r="Z53" t="str">
        <f>申込!X57&amp;""</f>
        <v/>
      </c>
      <c r="AC53" t="str">
        <f>申込!AA57&amp;""</f>
        <v/>
      </c>
      <c r="AD53" t="str">
        <f>申込!AB57&amp;""</f>
        <v/>
      </c>
    </row>
    <row r="54" spans="2:30">
      <c r="B54">
        <f>総括!$M$1</f>
        <v>0</v>
      </c>
      <c r="E54" t="str">
        <f>申込!C58&amp;""</f>
        <v/>
      </c>
      <c r="F54" t="str">
        <f>申込!D58&amp;""</f>
        <v/>
      </c>
      <c r="G54" t="str">
        <f>申込!E58&amp;""</f>
        <v/>
      </c>
      <c r="H54" t="str">
        <f t="shared" si="0"/>
        <v/>
      </c>
      <c r="K54" t="str">
        <f>申込!G58&amp;""</f>
        <v/>
      </c>
      <c r="L54" t="str">
        <f>申込!H58&amp;""</f>
        <v/>
      </c>
      <c r="M54" t="str">
        <f>申込!I58&amp;""</f>
        <v/>
      </c>
      <c r="N54" t="str">
        <f>申込!J58&amp;""</f>
        <v/>
      </c>
      <c r="Q54" t="str">
        <f>申込!L58&amp;""</f>
        <v/>
      </c>
      <c r="R54" t="str">
        <f>申込!M58&amp;""</f>
        <v/>
      </c>
      <c r="U54" t="str">
        <f>申込!T58&amp;""</f>
        <v/>
      </c>
      <c r="V54" t="str">
        <f>申込!U58&amp;""</f>
        <v/>
      </c>
      <c r="Y54" t="str">
        <f>申込!W58&amp;""</f>
        <v/>
      </c>
      <c r="Z54" t="str">
        <f>申込!X58&amp;""</f>
        <v/>
      </c>
      <c r="AC54" t="str">
        <f>申込!AA58&amp;""</f>
        <v/>
      </c>
      <c r="AD54" t="str">
        <f>申込!AB58&amp;""</f>
        <v/>
      </c>
    </row>
    <row r="55" spans="2:30">
      <c r="B55">
        <f>総括!$M$1</f>
        <v>0</v>
      </c>
      <c r="E55" t="str">
        <f>申込!C59&amp;""</f>
        <v/>
      </c>
      <c r="F55" t="str">
        <f>申込!D59&amp;""</f>
        <v/>
      </c>
      <c r="G55" t="str">
        <f>申込!E59&amp;""</f>
        <v/>
      </c>
      <c r="H55" t="str">
        <f t="shared" si="0"/>
        <v/>
      </c>
      <c r="K55" t="str">
        <f>申込!G59&amp;""</f>
        <v/>
      </c>
      <c r="L55" t="str">
        <f>申込!H59&amp;""</f>
        <v/>
      </c>
      <c r="M55" t="str">
        <f>申込!I59&amp;""</f>
        <v/>
      </c>
      <c r="N55" t="str">
        <f>申込!J59&amp;""</f>
        <v/>
      </c>
      <c r="Q55" t="str">
        <f>申込!L59&amp;""</f>
        <v/>
      </c>
      <c r="R55" t="str">
        <f>申込!M59&amp;""</f>
        <v/>
      </c>
      <c r="U55" t="str">
        <f>申込!T59&amp;""</f>
        <v/>
      </c>
      <c r="V55" t="str">
        <f>申込!U59&amp;""</f>
        <v/>
      </c>
      <c r="Y55" t="str">
        <f>申込!W59&amp;""</f>
        <v/>
      </c>
      <c r="Z55" t="str">
        <f>申込!X59&amp;""</f>
        <v/>
      </c>
      <c r="AC55" t="str">
        <f>申込!AA59&amp;""</f>
        <v/>
      </c>
      <c r="AD55" t="str">
        <f>申込!AB59&amp;""</f>
        <v/>
      </c>
    </row>
    <row r="56" spans="2:30">
      <c r="B56">
        <f>総括!$M$1</f>
        <v>0</v>
      </c>
      <c r="E56" t="str">
        <f>申込!C60&amp;""</f>
        <v/>
      </c>
      <c r="F56" t="str">
        <f>申込!D60&amp;""</f>
        <v/>
      </c>
      <c r="G56" t="str">
        <f>申込!E60&amp;""</f>
        <v/>
      </c>
      <c r="H56" t="str">
        <f t="shared" si="0"/>
        <v/>
      </c>
      <c r="K56" t="str">
        <f>申込!G60&amp;""</f>
        <v/>
      </c>
      <c r="L56" t="str">
        <f>申込!H60&amp;""</f>
        <v/>
      </c>
      <c r="M56" t="str">
        <f>申込!I60&amp;""</f>
        <v/>
      </c>
      <c r="N56" t="str">
        <f>申込!J60&amp;""</f>
        <v/>
      </c>
      <c r="Q56" t="str">
        <f>申込!L60&amp;""</f>
        <v/>
      </c>
      <c r="R56" t="str">
        <f>申込!M60&amp;""</f>
        <v/>
      </c>
      <c r="U56" t="str">
        <f>申込!T60&amp;""</f>
        <v/>
      </c>
      <c r="V56" t="str">
        <f>申込!U60&amp;""</f>
        <v/>
      </c>
      <c r="Y56" t="str">
        <f>申込!W60&amp;""</f>
        <v/>
      </c>
      <c r="Z56" t="str">
        <f>申込!X60&amp;""</f>
        <v/>
      </c>
      <c r="AC56" t="str">
        <f>申込!AA60&amp;""</f>
        <v/>
      </c>
      <c r="AD56" t="str">
        <f>申込!AB60&amp;""</f>
        <v/>
      </c>
    </row>
    <row r="57" spans="2:30">
      <c r="B57">
        <f>総括!$M$1</f>
        <v>0</v>
      </c>
      <c r="E57" t="str">
        <f>申込!C61&amp;""</f>
        <v/>
      </c>
      <c r="F57" t="str">
        <f>申込!D61&amp;""</f>
        <v/>
      </c>
      <c r="G57" t="str">
        <f>申込!E61&amp;""</f>
        <v/>
      </c>
      <c r="H57" t="str">
        <f t="shared" si="0"/>
        <v/>
      </c>
      <c r="K57" t="str">
        <f>申込!G61&amp;""</f>
        <v/>
      </c>
      <c r="L57" t="str">
        <f>申込!H61&amp;""</f>
        <v/>
      </c>
      <c r="M57" t="str">
        <f>申込!I61&amp;""</f>
        <v/>
      </c>
      <c r="N57" t="str">
        <f>申込!J61&amp;""</f>
        <v/>
      </c>
      <c r="Q57" t="str">
        <f>申込!L61&amp;""</f>
        <v/>
      </c>
      <c r="R57" t="str">
        <f>申込!M61&amp;""</f>
        <v/>
      </c>
      <c r="U57" t="str">
        <f>申込!T61&amp;""</f>
        <v/>
      </c>
      <c r="V57" t="str">
        <f>申込!U61&amp;""</f>
        <v/>
      </c>
      <c r="Y57" t="str">
        <f>申込!W61&amp;""</f>
        <v/>
      </c>
      <c r="Z57" t="str">
        <f>申込!X61&amp;""</f>
        <v/>
      </c>
      <c r="AC57" t="str">
        <f>申込!AA61&amp;""</f>
        <v/>
      </c>
      <c r="AD57" t="str">
        <f>申込!AB61&amp;""</f>
        <v/>
      </c>
    </row>
    <row r="58" spans="2:30">
      <c r="B58">
        <f>総括!$M$1</f>
        <v>0</v>
      </c>
      <c r="E58" t="str">
        <f>申込!C62&amp;""</f>
        <v/>
      </c>
      <c r="F58" t="str">
        <f>申込!D62&amp;""</f>
        <v/>
      </c>
      <c r="G58" t="str">
        <f>申込!E62&amp;""</f>
        <v/>
      </c>
      <c r="H58" t="str">
        <f t="shared" si="0"/>
        <v/>
      </c>
      <c r="K58" t="str">
        <f>申込!G62&amp;""</f>
        <v/>
      </c>
      <c r="L58" t="str">
        <f>申込!H62&amp;""</f>
        <v/>
      </c>
      <c r="M58" t="str">
        <f>申込!I62&amp;""</f>
        <v/>
      </c>
      <c r="N58" t="str">
        <f>申込!J62&amp;""</f>
        <v/>
      </c>
      <c r="Q58" t="str">
        <f>申込!L62&amp;""</f>
        <v/>
      </c>
      <c r="R58" t="str">
        <f>申込!M62&amp;""</f>
        <v/>
      </c>
      <c r="U58" t="str">
        <f>申込!T62&amp;""</f>
        <v/>
      </c>
      <c r="V58" t="str">
        <f>申込!U62&amp;""</f>
        <v/>
      </c>
      <c r="Y58" t="str">
        <f>申込!W62&amp;""</f>
        <v/>
      </c>
      <c r="Z58" t="str">
        <f>申込!X62&amp;""</f>
        <v/>
      </c>
      <c r="AC58" t="str">
        <f>申込!AA62&amp;""</f>
        <v/>
      </c>
      <c r="AD58" t="str">
        <f>申込!AB62&amp;""</f>
        <v/>
      </c>
    </row>
    <row r="59" spans="2:30">
      <c r="B59">
        <f>総括!$M$1</f>
        <v>0</v>
      </c>
      <c r="E59" t="str">
        <f>申込!C63&amp;""</f>
        <v/>
      </c>
      <c r="F59" t="str">
        <f>申込!D63&amp;""</f>
        <v/>
      </c>
      <c r="G59" t="str">
        <f>申込!E63&amp;""</f>
        <v/>
      </c>
      <c r="H59" t="str">
        <f t="shared" si="0"/>
        <v/>
      </c>
      <c r="K59" t="str">
        <f>申込!G63&amp;""</f>
        <v/>
      </c>
      <c r="L59" t="str">
        <f>申込!H63&amp;""</f>
        <v/>
      </c>
      <c r="M59" t="str">
        <f>申込!I63&amp;""</f>
        <v/>
      </c>
      <c r="N59" t="str">
        <f>申込!J63&amp;""</f>
        <v/>
      </c>
      <c r="Q59" t="str">
        <f>申込!L63&amp;""</f>
        <v/>
      </c>
      <c r="R59" t="str">
        <f>申込!M63&amp;""</f>
        <v/>
      </c>
      <c r="U59" t="str">
        <f>申込!T63&amp;""</f>
        <v/>
      </c>
      <c r="V59" t="str">
        <f>申込!U63&amp;""</f>
        <v/>
      </c>
      <c r="Y59" t="str">
        <f>申込!W63&amp;""</f>
        <v/>
      </c>
      <c r="Z59" t="str">
        <f>申込!X63&amp;""</f>
        <v/>
      </c>
      <c r="AC59" t="str">
        <f>申込!AA63&amp;""</f>
        <v/>
      </c>
      <c r="AD59" t="str">
        <f>申込!AB63&amp;""</f>
        <v/>
      </c>
    </row>
    <row r="60" spans="2:30">
      <c r="B60">
        <f>総括!$M$1</f>
        <v>0</v>
      </c>
      <c r="E60" t="str">
        <f>申込!C64&amp;""</f>
        <v/>
      </c>
      <c r="F60" t="str">
        <f>申込!D64&amp;""</f>
        <v/>
      </c>
      <c r="G60" t="str">
        <f>申込!E64&amp;""</f>
        <v/>
      </c>
      <c r="H60" t="str">
        <f t="shared" si="0"/>
        <v/>
      </c>
      <c r="K60" t="str">
        <f>申込!G64&amp;""</f>
        <v/>
      </c>
      <c r="L60" t="str">
        <f>申込!H64&amp;""</f>
        <v/>
      </c>
      <c r="M60" t="str">
        <f>申込!I64&amp;""</f>
        <v/>
      </c>
      <c r="N60" t="str">
        <f>申込!J64&amp;""</f>
        <v/>
      </c>
      <c r="Q60" t="str">
        <f>申込!L64&amp;""</f>
        <v/>
      </c>
      <c r="R60" t="str">
        <f>申込!M64&amp;""</f>
        <v/>
      </c>
      <c r="U60" t="str">
        <f>申込!T64&amp;""</f>
        <v/>
      </c>
      <c r="V60" t="str">
        <f>申込!U64&amp;""</f>
        <v/>
      </c>
      <c r="Y60" t="str">
        <f>申込!W64&amp;""</f>
        <v/>
      </c>
      <c r="Z60" t="str">
        <f>申込!X64&amp;""</f>
        <v/>
      </c>
      <c r="AC60" t="str">
        <f>申込!AA64&amp;""</f>
        <v/>
      </c>
      <c r="AD60" t="str">
        <f>申込!AB64&amp;""</f>
        <v/>
      </c>
    </row>
    <row r="61" spans="2:30">
      <c r="B61">
        <f>総括!$M$1</f>
        <v>0</v>
      </c>
      <c r="E61" t="str">
        <f>申込!C65&amp;""</f>
        <v/>
      </c>
      <c r="F61" t="str">
        <f>申込!D65&amp;""</f>
        <v/>
      </c>
      <c r="G61" t="str">
        <f>申込!E65&amp;""</f>
        <v/>
      </c>
      <c r="H61" t="str">
        <f t="shared" si="0"/>
        <v/>
      </c>
      <c r="K61" t="str">
        <f>申込!G65&amp;""</f>
        <v/>
      </c>
      <c r="L61" t="str">
        <f>申込!H65&amp;""</f>
        <v/>
      </c>
      <c r="M61" t="str">
        <f>申込!I65&amp;""</f>
        <v/>
      </c>
      <c r="N61" t="str">
        <f>申込!J65&amp;""</f>
        <v/>
      </c>
      <c r="Q61" t="str">
        <f>申込!L65&amp;""</f>
        <v/>
      </c>
      <c r="R61" t="str">
        <f>申込!M65&amp;""</f>
        <v/>
      </c>
      <c r="U61" t="str">
        <f>申込!T65&amp;""</f>
        <v/>
      </c>
      <c r="V61" t="str">
        <f>申込!U65&amp;""</f>
        <v/>
      </c>
      <c r="Y61" t="str">
        <f>申込!W65&amp;""</f>
        <v/>
      </c>
      <c r="Z61" t="str">
        <f>申込!X65&amp;""</f>
        <v/>
      </c>
      <c r="AC61" t="str">
        <f>申込!AA65&amp;""</f>
        <v/>
      </c>
      <c r="AD61" t="str">
        <f>申込!AB65&amp;""</f>
        <v/>
      </c>
    </row>
    <row r="62" spans="2:30">
      <c r="B62">
        <f>総括!$M$1</f>
        <v>0</v>
      </c>
      <c r="E62" t="str">
        <f>申込!C66&amp;""</f>
        <v/>
      </c>
      <c r="F62" t="str">
        <f>申込!D66&amp;""</f>
        <v/>
      </c>
      <c r="G62" t="str">
        <f>申込!E66&amp;""</f>
        <v/>
      </c>
      <c r="H62" t="str">
        <f t="shared" si="0"/>
        <v/>
      </c>
      <c r="K62" t="str">
        <f>申込!G66&amp;""</f>
        <v/>
      </c>
      <c r="L62" t="str">
        <f>申込!H66&amp;""</f>
        <v/>
      </c>
      <c r="M62" t="str">
        <f>申込!I66&amp;""</f>
        <v/>
      </c>
      <c r="N62" t="str">
        <f>申込!J66&amp;""</f>
        <v/>
      </c>
      <c r="Q62" t="str">
        <f>申込!L66&amp;""</f>
        <v/>
      </c>
      <c r="R62" t="str">
        <f>申込!M66&amp;""</f>
        <v/>
      </c>
      <c r="U62" t="str">
        <f>申込!T66&amp;""</f>
        <v/>
      </c>
      <c r="V62" t="str">
        <f>申込!U66&amp;""</f>
        <v/>
      </c>
      <c r="Y62" t="str">
        <f>申込!W66&amp;""</f>
        <v/>
      </c>
      <c r="Z62" t="str">
        <f>申込!X66&amp;""</f>
        <v/>
      </c>
      <c r="AC62" t="str">
        <f>申込!AA66&amp;""</f>
        <v/>
      </c>
      <c r="AD62" t="str">
        <f>申込!AB66&amp;""</f>
        <v/>
      </c>
    </row>
    <row r="63" spans="2:30">
      <c r="B63">
        <f>総括!$M$1</f>
        <v>0</v>
      </c>
      <c r="E63" t="str">
        <f>申込!C67&amp;""</f>
        <v/>
      </c>
      <c r="F63" t="str">
        <f>申込!D67&amp;""</f>
        <v/>
      </c>
      <c r="G63" t="str">
        <f>申込!E67&amp;""</f>
        <v/>
      </c>
      <c r="H63" t="str">
        <f t="shared" si="0"/>
        <v/>
      </c>
      <c r="K63" t="str">
        <f>申込!G67&amp;""</f>
        <v/>
      </c>
      <c r="L63" t="str">
        <f>申込!H67&amp;""</f>
        <v/>
      </c>
      <c r="M63" t="str">
        <f>申込!I67&amp;""</f>
        <v/>
      </c>
      <c r="N63" t="str">
        <f>申込!J67&amp;""</f>
        <v/>
      </c>
      <c r="Q63" t="str">
        <f>申込!L67&amp;""</f>
        <v/>
      </c>
      <c r="R63" t="str">
        <f>申込!M67&amp;""</f>
        <v/>
      </c>
      <c r="U63" t="str">
        <f>申込!T67&amp;""</f>
        <v/>
      </c>
      <c r="V63" t="str">
        <f>申込!U67&amp;""</f>
        <v/>
      </c>
      <c r="Y63" t="str">
        <f>申込!W67&amp;""</f>
        <v/>
      </c>
      <c r="Z63" t="str">
        <f>申込!X67&amp;""</f>
        <v/>
      </c>
      <c r="AC63" t="str">
        <f>申込!AA67&amp;""</f>
        <v/>
      </c>
      <c r="AD63" t="str">
        <f>申込!AB67&amp;""</f>
        <v/>
      </c>
    </row>
    <row r="64" spans="2:30">
      <c r="B64">
        <f>総括!$M$1</f>
        <v>0</v>
      </c>
      <c r="E64" t="str">
        <f>申込!C68&amp;""</f>
        <v/>
      </c>
      <c r="F64" t="str">
        <f>申込!D68&amp;""</f>
        <v/>
      </c>
      <c r="G64" t="str">
        <f>申込!E68&amp;""</f>
        <v/>
      </c>
      <c r="H64" t="str">
        <f t="shared" si="0"/>
        <v/>
      </c>
      <c r="K64" t="str">
        <f>申込!G68&amp;""</f>
        <v/>
      </c>
      <c r="L64" t="str">
        <f>申込!H68&amp;""</f>
        <v/>
      </c>
      <c r="M64" t="str">
        <f>申込!I68&amp;""</f>
        <v/>
      </c>
      <c r="N64" t="str">
        <f>申込!J68&amp;""</f>
        <v/>
      </c>
      <c r="Q64" t="str">
        <f>申込!L68&amp;""</f>
        <v/>
      </c>
      <c r="R64" t="str">
        <f>申込!M68&amp;""</f>
        <v/>
      </c>
      <c r="U64" t="str">
        <f>申込!T68&amp;""</f>
        <v/>
      </c>
      <c r="V64" t="str">
        <f>申込!U68&amp;""</f>
        <v/>
      </c>
      <c r="Y64" t="str">
        <f>申込!W68&amp;""</f>
        <v/>
      </c>
      <c r="Z64" t="str">
        <f>申込!X68&amp;""</f>
        <v/>
      </c>
      <c r="AC64" t="str">
        <f>申込!AA68&amp;""</f>
        <v/>
      </c>
      <c r="AD64" t="str">
        <f>申込!AB68&amp;""</f>
        <v/>
      </c>
    </row>
    <row r="65" spans="2:30">
      <c r="B65">
        <f>総括!$M$1</f>
        <v>0</v>
      </c>
      <c r="E65" t="str">
        <f>申込!C69&amp;""</f>
        <v/>
      </c>
      <c r="F65" t="str">
        <f>申込!D69&amp;""</f>
        <v/>
      </c>
      <c r="G65" t="str">
        <f>申込!E69&amp;""</f>
        <v/>
      </c>
      <c r="H65" t="str">
        <f t="shared" si="0"/>
        <v/>
      </c>
      <c r="K65" t="str">
        <f>申込!G69&amp;""</f>
        <v/>
      </c>
      <c r="L65" t="str">
        <f>申込!H69&amp;""</f>
        <v/>
      </c>
      <c r="M65" t="str">
        <f>申込!I69&amp;""</f>
        <v/>
      </c>
      <c r="N65" t="str">
        <f>申込!J69&amp;""</f>
        <v/>
      </c>
      <c r="Q65" t="str">
        <f>申込!L69&amp;""</f>
        <v/>
      </c>
      <c r="R65" t="str">
        <f>申込!M69&amp;""</f>
        <v/>
      </c>
      <c r="U65" t="str">
        <f>申込!T69&amp;""</f>
        <v/>
      </c>
      <c r="V65" t="str">
        <f>申込!U69&amp;""</f>
        <v/>
      </c>
      <c r="Y65" t="str">
        <f>申込!W69&amp;""</f>
        <v/>
      </c>
      <c r="Z65" t="str">
        <f>申込!X69&amp;""</f>
        <v/>
      </c>
      <c r="AC65" t="str">
        <f>申込!AA69&amp;""</f>
        <v/>
      </c>
      <c r="AD65" t="str">
        <f>申込!AB69&amp;""</f>
        <v/>
      </c>
    </row>
    <row r="66" spans="2:30">
      <c r="B66">
        <f>総括!$M$1</f>
        <v>0</v>
      </c>
      <c r="E66" t="str">
        <f>申込!C70&amp;""</f>
        <v/>
      </c>
      <c r="F66" t="str">
        <f>申込!D70&amp;""</f>
        <v/>
      </c>
      <c r="G66" t="str">
        <f>申込!E70&amp;""</f>
        <v/>
      </c>
      <c r="H66" t="str">
        <f t="shared" si="0"/>
        <v/>
      </c>
      <c r="K66" t="str">
        <f>申込!G70&amp;""</f>
        <v/>
      </c>
      <c r="L66" t="str">
        <f>申込!H70&amp;""</f>
        <v/>
      </c>
      <c r="M66" t="str">
        <f>申込!I70&amp;""</f>
        <v/>
      </c>
      <c r="N66" t="str">
        <f>申込!J70&amp;""</f>
        <v/>
      </c>
      <c r="Q66" t="str">
        <f>申込!L70&amp;""</f>
        <v/>
      </c>
      <c r="R66" t="str">
        <f>申込!M70&amp;""</f>
        <v/>
      </c>
      <c r="U66" t="str">
        <f>申込!T70&amp;""</f>
        <v/>
      </c>
      <c r="V66" t="str">
        <f>申込!U70&amp;""</f>
        <v/>
      </c>
      <c r="Y66" t="str">
        <f>申込!W70&amp;""</f>
        <v/>
      </c>
      <c r="Z66" t="str">
        <f>申込!X70&amp;""</f>
        <v/>
      </c>
      <c r="AC66" t="str">
        <f>申込!AA70&amp;""</f>
        <v/>
      </c>
      <c r="AD66" t="str">
        <f>申込!AB70&amp;""</f>
        <v/>
      </c>
    </row>
    <row r="67" spans="2:30">
      <c r="B67">
        <f>総括!$M$1</f>
        <v>0</v>
      </c>
      <c r="E67" t="str">
        <f>申込!C71&amp;""</f>
        <v/>
      </c>
      <c r="F67" t="str">
        <f>申込!D71&amp;""</f>
        <v/>
      </c>
      <c r="G67" t="str">
        <f>申込!E71&amp;""</f>
        <v/>
      </c>
      <c r="H67" t="str">
        <f t="shared" ref="H67:H70" si="1">F67&amp;""</f>
        <v/>
      </c>
      <c r="K67" t="str">
        <f>申込!G71&amp;""</f>
        <v/>
      </c>
      <c r="L67" t="str">
        <f>申込!H71&amp;""</f>
        <v/>
      </c>
      <c r="M67" t="str">
        <f>申込!I71&amp;""</f>
        <v/>
      </c>
      <c r="N67" t="str">
        <f>申込!J71&amp;""</f>
        <v/>
      </c>
      <c r="Q67" t="str">
        <f>申込!L71&amp;""</f>
        <v/>
      </c>
      <c r="R67" t="str">
        <f>申込!M71&amp;""</f>
        <v/>
      </c>
      <c r="U67" t="str">
        <f>申込!T71&amp;""</f>
        <v/>
      </c>
      <c r="V67" t="str">
        <f>申込!U71&amp;""</f>
        <v/>
      </c>
      <c r="Y67" t="str">
        <f>申込!W71&amp;""</f>
        <v/>
      </c>
      <c r="Z67" t="str">
        <f>申込!X71&amp;""</f>
        <v/>
      </c>
      <c r="AC67" t="str">
        <f>申込!AA71&amp;""</f>
        <v/>
      </c>
      <c r="AD67" t="str">
        <f>申込!AB71&amp;""</f>
        <v/>
      </c>
    </row>
    <row r="68" spans="2:30">
      <c r="B68">
        <f>総括!$M$1</f>
        <v>0</v>
      </c>
      <c r="E68" t="str">
        <f>申込!C72&amp;""</f>
        <v/>
      </c>
      <c r="F68" t="str">
        <f>申込!D72&amp;""</f>
        <v/>
      </c>
      <c r="G68" t="str">
        <f>申込!E72&amp;""</f>
        <v/>
      </c>
      <c r="H68" t="str">
        <f t="shared" si="1"/>
        <v/>
      </c>
      <c r="K68" t="str">
        <f>申込!G72&amp;""</f>
        <v/>
      </c>
      <c r="L68" t="str">
        <f>申込!H72&amp;""</f>
        <v/>
      </c>
      <c r="M68" t="str">
        <f>申込!I72&amp;""</f>
        <v/>
      </c>
      <c r="N68" t="str">
        <f>申込!J72&amp;""</f>
        <v/>
      </c>
      <c r="Q68" t="str">
        <f>申込!L72&amp;""</f>
        <v/>
      </c>
      <c r="R68" t="str">
        <f>申込!M72&amp;""</f>
        <v/>
      </c>
      <c r="U68" t="str">
        <f>申込!T72&amp;""</f>
        <v/>
      </c>
      <c r="V68" t="str">
        <f>申込!U72&amp;""</f>
        <v/>
      </c>
      <c r="Y68" t="str">
        <f>申込!W72&amp;""</f>
        <v/>
      </c>
      <c r="Z68" t="str">
        <f>申込!X72&amp;""</f>
        <v/>
      </c>
      <c r="AC68" t="str">
        <f>申込!AA72&amp;""</f>
        <v/>
      </c>
      <c r="AD68" t="str">
        <f>申込!AB72&amp;""</f>
        <v/>
      </c>
    </row>
    <row r="69" spans="2:30">
      <c r="B69">
        <f>総括!$M$1</f>
        <v>0</v>
      </c>
      <c r="E69" t="str">
        <f>申込!C73&amp;""</f>
        <v/>
      </c>
      <c r="F69" t="str">
        <f>申込!D73&amp;""</f>
        <v/>
      </c>
      <c r="G69" t="str">
        <f>申込!E73&amp;""</f>
        <v/>
      </c>
      <c r="H69" t="str">
        <f t="shared" si="1"/>
        <v/>
      </c>
      <c r="K69" t="str">
        <f>申込!G73&amp;""</f>
        <v/>
      </c>
      <c r="L69" t="str">
        <f>申込!H73&amp;""</f>
        <v/>
      </c>
      <c r="M69" t="str">
        <f>申込!I73&amp;""</f>
        <v/>
      </c>
      <c r="N69" t="str">
        <f>申込!J73&amp;""</f>
        <v/>
      </c>
      <c r="Q69" t="str">
        <f>申込!L73&amp;""</f>
        <v/>
      </c>
      <c r="R69" t="str">
        <f>申込!M73&amp;""</f>
        <v/>
      </c>
      <c r="U69" t="str">
        <f>申込!T73&amp;""</f>
        <v/>
      </c>
      <c r="V69" t="str">
        <f>申込!U73&amp;""</f>
        <v/>
      </c>
      <c r="Y69" t="str">
        <f>申込!W73&amp;""</f>
        <v/>
      </c>
      <c r="Z69" t="str">
        <f>申込!X73&amp;""</f>
        <v/>
      </c>
      <c r="AC69" t="str">
        <f>申込!AA73&amp;""</f>
        <v/>
      </c>
      <c r="AD69" t="str">
        <f>申込!AB73&amp;""</f>
        <v/>
      </c>
    </row>
    <row r="70" spans="2:30">
      <c r="B70">
        <f>総括!$M$1</f>
        <v>0</v>
      </c>
      <c r="E70" t="str">
        <f>申込!C74&amp;""</f>
        <v/>
      </c>
      <c r="F70" t="str">
        <f>申込!D74&amp;""</f>
        <v/>
      </c>
      <c r="G70" t="str">
        <f>申込!E74&amp;""</f>
        <v/>
      </c>
      <c r="H70" t="str">
        <f t="shared" si="1"/>
        <v/>
      </c>
      <c r="K70" t="str">
        <f>申込!G74&amp;""</f>
        <v/>
      </c>
      <c r="L70" t="str">
        <f>申込!H74&amp;""</f>
        <v/>
      </c>
      <c r="M70" t="str">
        <f>申込!I74&amp;""</f>
        <v/>
      </c>
      <c r="N70" t="str">
        <f>申込!J74&amp;""</f>
        <v/>
      </c>
      <c r="Q70" t="str">
        <f>申込!L74&amp;""</f>
        <v/>
      </c>
      <c r="R70" t="str">
        <f>申込!M74&amp;""</f>
        <v/>
      </c>
      <c r="U70" t="str">
        <f>申込!T74&amp;""</f>
        <v/>
      </c>
      <c r="V70" t="str">
        <f>申込!U74&amp;""</f>
        <v/>
      </c>
      <c r="Y70" t="str">
        <f>申込!W74&amp;""</f>
        <v/>
      </c>
      <c r="Z70" t="str">
        <f>申込!X74&amp;""</f>
        <v/>
      </c>
      <c r="AC70" t="str">
        <f>申込!AA74&amp;""</f>
        <v/>
      </c>
      <c r="AD70" t="str">
        <f>申込!AB74&amp;""</f>
        <v/>
      </c>
    </row>
  </sheetData>
  <sheetProtection sheet="1" objects="1" scenarios="1"/>
  <phoneticPr fontId="3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16"/>
  <sheetViews>
    <sheetView workbookViewId="0">
      <selection activeCell="E40" sqref="E40"/>
    </sheetView>
  </sheetViews>
  <sheetFormatPr defaultColWidth="13" defaultRowHeight="12"/>
  <cols>
    <col min="1" max="1" width="13" style="27" customWidth="1"/>
    <col min="2" max="2" width="7.5" style="27" customWidth="1"/>
    <col min="3" max="3" width="15" style="27" customWidth="1"/>
    <col min="4" max="4" width="13" style="27" customWidth="1"/>
    <col min="5" max="5" width="7.5" style="27" customWidth="1"/>
    <col min="6" max="6" width="15" style="27" customWidth="1"/>
    <col min="7" max="7" width="13" style="27" customWidth="1"/>
    <col min="8" max="8" width="7.5" style="27" customWidth="1"/>
    <col min="9" max="9" width="15" style="27" customWidth="1"/>
    <col min="10" max="10" width="13" style="27" customWidth="1"/>
    <col min="11" max="11" width="7.125" style="27" customWidth="1"/>
    <col min="12" max="12" width="15" style="27" customWidth="1"/>
    <col min="13" max="16384" width="13" style="27"/>
  </cols>
  <sheetData>
    <row r="2" spans="2:12">
      <c r="B2" s="27" t="s">
        <v>18</v>
      </c>
      <c r="E2" s="27" t="s">
        <v>17</v>
      </c>
      <c r="H2" s="27" t="s">
        <v>16</v>
      </c>
      <c r="K2" s="27" t="s">
        <v>15</v>
      </c>
    </row>
    <row r="3" spans="2:12">
      <c r="B3" s="27" t="s">
        <v>51</v>
      </c>
      <c r="C3" s="27" t="s">
        <v>52</v>
      </c>
      <c r="E3" s="27" t="s">
        <v>51</v>
      </c>
      <c r="F3" s="27" t="s">
        <v>52</v>
      </c>
      <c r="H3" s="27" t="s">
        <v>51</v>
      </c>
      <c r="I3" s="27" t="s">
        <v>52</v>
      </c>
      <c r="K3" s="27" t="s">
        <v>51</v>
      </c>
      <c r="L3" s="27" t="s">
        <v>52</v>
      </c>
    </row>
    <row r="5" spans="2:12">
      <c r="B5" s="27">
        <v>1</v>
      </c>
      <c r="C5" s="27" t="s">
        <v>53</v>
      </c>
      <c r="E5" s="27">
        <v>100</v>
      </c>
      <c r="F5" s="27" t="s">
        <v>142</v>
      </c>
      <c r="H5" s="27">
        <v>200</v>
      </c>
      <c r="I5" s="27" t="s">
        <v>118</v>
      </c>
      <c r="K5" s="27">
        <v>300</v>
      </c>
      <c r="L5" s="28" t="s">
        <v>194</v>
      </c>
    </row>
    <row r="6" spans="2:12">
      <c r="B6" s="27">
        <v>2</v>
      </c>
      <c r="C6" s="35" t="s">
        <v>143</v>
      </c>
      <c r="E6" s="27">
        <v>101</v>
      </c>
      <c r="F6" s="27" t="s">
        <v>144</v>
      </c>
      <c r="H6" s="27">
        <v>201</v>
      </c>
      <c r="K6" s="27">
        <v>301</v>
      </c>
      <c r="L6" s="28"/>
    </row>
    <row r="7" spans="2:12">
      <c r="B7" s="27">
        <v>3</v>
      </c>
      <c r="C7" s="27" t="s">
        <v>55</v>
      </c>
      <c r="E7" s="27">
        <v>102</v>
      </c>
      <c r="F7" s="27" t="s">
        <v>145</v>
      </c>
      <c r="H7" s="27">
        <v>202</v>
      </c>
      <c r="I7" s="27" t="s">
        <v>146</v>
      </c>
      <c r="K7" s="27">
        <v>302</v>
      </c>
      <c r="L7" s="28"/>
    </row>
    <row r="8" spans="2:12">
      <c r="B8" s="27">
        <v>4</v>
      </c>
      <c r="C8" s="27" t="s">
        <v>56</v>
      </c>
      <c r="E8" s="27">
        <v>103</v>
      </c>
      <c r="F8" s="27" t="s">
        <v>147</v>
      </c>
      <c r="H8" s="27">
        <v>203</v>
      </c>
      <c r="I8" s="28"/>
      <c r="K8" s="27">
        <v>303</v>
      </c>
      <c r="L8" s="28"/>
    </row>
    <row r="9" spans="2:12">
      <c r="B9" s="27">
        <v>5</v>
      </c>
      <c r="C9" s="27" t="s">
        <v>57</v>
      </c>
      <c r="E9" s="27">
        <v>104</v>
      </c>
      <c r="F9" s="27" t="s">
        <v>148</v>
      </c>
      <c r="H9" s="27">
        <v>204</v>
      </c>
      <c r="I9" s="27" t="s">
        <v>149</v>
      </c>
      <c r="K9" s="27">
        <v>304</v>
      </c>
      <c r="L9" s="28" t="s">
        <v>58</v>
      </c>
    </row>
    <row r="10" spans="2:12">
      <c r="B10" s="27">
        <v>6</v>
      </c>
      <c r="C10" s="27" t="s">
        <v>59</v>
      </c>
      <c r="E10" s="27">
        <v>105</v>
      </c>
      <c r="F10" s="27" t="s">
        <v>150</v>
      </c>
      <c r="H10" s="27">
        <v>205</v>
      </c>
      <c r="I10" s="28"/>
      <c r="K10" s="27">
        <v>305</v>
      </c>
      <c r="L10" s="28" t="s">
        <v>60</v>
      </c>
    </row>
    <row r="11" spans="2:12">
      <c r="B11" s="27">
        <v>7</v>
      </c>
      <c r="C11" s="27" t="s">
        <v>61</v>
      </c>
      <c r="E11" s="27">
        <v>106</v>
      </c>
      <c r="F11" s="27" t="s">
        <v>151</v>
      </c>
      <c r="H11" s="27">
        <v>206</v>
      </c>
      <c r="I11" s="28" t="s">
        <v>152</v>
      </c>
      <c r="K11" s="27">
        <v>306</v>
      </c>
      <c r="L11" s="28" t="s">
        <v>62</v>
      </c>
    </row>
    <row r="12" spans="2:12">
      <c r="B12" s="27">
        <v>8</v>
      </c>
      <c r="C12" s="27" t="s">
        <v>63</v>
      </c>
      <c r="E12" s="27">
        <v>108</v>
      </c>
      <c r="F12" s="27" t="s">
        <v>153</v>
      </c>
      <c r="H12" s="27">
        <v>207</v>
      </c>
      <c r="I12" s="27" t="s">
        <v>154</v>
      </c>
      <c r="K12" s="27">
        <v>307</v>
      </c>
      <c r="L12" s="28" t="s">
        <v>64</v>
      </c>
    </row>
    <row r="13" spans="2:12">
      <c r="B13" s="27">
        <v>9</v>
      </c>
      <c r="C13" s="35" t="s">
        <v>54</v>
      </c>
      <c r="E13" s="27">
        <v>109</v>
      </c>
      <c r="F13" s="27" t="s">
        <v>155</v>
      </c>
      <c r="H13" s="27">
        <v>208</v>
      </c>
      <c r="I13" s="28" t="s">
        <v>156</v>
      </c>
      <c r="K13" s="27">
        <v>308</v>
      </c>
      <c r="L13" s="28" t="s">
        <v>65</v>
      </c>
    </row>
    <row r="14" spans="2:12">
      <c r="B14" s="27">
        <v>10</v>
      </c>
      <c r="E14" s="27">
        <v>110</v>
      </c>
      <c r="F14" s="27" t="s">
        <v>120</v>
      </c>
      <c r="H14" s="27">
        <v>209</v>
      </c>
      <c r="I14" s="28" t="s">
        <v>119</v>
      </c>
      <c r="K14" s="27">
        <v>309</v>
      </c>
      <c r="L14" s="28" t="s">
        <v>66</v>
      </c>
    </row>
    <row r="15" spans="2:12">
      <c r="B15" s="27">
        <v>11</v>
      </c>
      <c r="C15" s="27" t="s">
        <v>67</v>
      </c>
      <c r="E15" s="27">
        <v>111</v>
      </c>
      <c r="F15" s="27" t="s">
        <v>157</v>
      </c>
      <c r="H15" s="27">
        <v>210</v>
      </c>
      <c r="I15" s="28" t="s">
        <v>195</v>
      </c>
      <c r="K15" s="27">
        <v>310</v>
      </c>
      <c r="L15" s="28" t="s">
        <v>68</v>
      </c>
    </row>
    <row r="16" spans="2:12">
      <c r="B16" s="27">
        <v>12</v>
      </c>
      <c r="C16" s="27" t="s">
        <v>210</v>
      </c>
      <c r="E16" s="27">
        <v>112</v>
      </c>
      <c r="H16" s="27">
        <v>211</v>
      </c>
      <c r="I16" s="28" t="s">
        <v>196</v>
      </c>
      <c r="K16" s="27">
        <v>311</v>
      </c>
      <c r="L16" s="28" t="s">
        <v>158</v>
      </c>
    </row>
    <row r="17" spans="2:12">
      <c r="B17" s="27">
        <v>13</v>
      </c>
      <c r="C17" s="27" t="s">
        <v>211</v>
      </c>
      <c r="E17" s="27">
        <v>113</v>
      </c>
      <c r="F17" s="27" t="s">
        <v>159</v>
      </c>
      <c r="H17" s="27">
        <v>212</v>
      </c>
      <c r="I17" s="28" t="s">
        <v>197</v>
      </c>
      <c r="K17" s="27">
        <v>312</v>
      </c>
      <c r="L17" s="28"/>
    </row>
    <row r="18" spans="2:12">
      <c r="B18" s="27">
        <v>14</v>
      </c>
      <c r="C18" s="27" t="s">
        <v>212</v>
      </c>
      <c r="E18" s="27">
        <v>120</v>
      </c>
      <c r="F18" s="27" t="s">
        <v>160</v>
      </c>
      <c r="H18" s="27">
        <v>213</v>
      </c>
      <c r="I18" s="28" t="s">
        <v>198</v>
      </c>
      <c r="K18" s="27">
        <v>313</v>
      </c>
      <c r="L18" s="28" t="s">
        <v>161</v>
      </c>
    </row>
    <row r="19" spans="2:12">
      <c r="B19" s="27">
        <v>15</v>
      </c>
      <c r="C19" s="27" t="s">
        <v>213</v>
      </c>
      <c r="E19" s="27">
        <v>121</v>
      </c>
      <c r="F19" s="27" t="s">
        <v>162</v>
      </c>
      <c r="H19" s="27">
        <v>214</v>
      </c>
      <c r="I19" s="28" t="s">
        <v>199</v>
      </c>
      <c r="K19" s="27">
        <v>314</v>
      </c>
      <c r="L19" s="28"/>
    </row>
    <row r="20" spans="2:12">
      <c r="E20" s="27">
        <v>122</v>
      </c>
      <c r="F20" s="27" t="s">
        <v>163</v>
      </c>
      <c r="H20" s="27">
        <v>215</v>
      </c>
      <c r="I20" s="28"/>
      <c r="K20" s="27">
        <v>315</v>
      </c>
      <c r="L20" s="28" t="s">
        <v>70</v>
      </c>
    </row>
    <row r="21" spans="2:12">
      <c r="B21" s="27">
        <v>20</v>
      </c>
      <c r="C21" s="27" t="s">
        <v>69</v>
      </c>
      <c r="E21" s="27">
        <v>123</v>
      </c>
      <c r="F21" s="27" t="s">
        <v>164</v>
      </c>
      <c r="H21" s="27">
        <v>216</v>
      </c>
      <c r="I21" s="27" t="s">
        <v>114</v>
      </c>
      <c r="K21" s="27">
        <v>316</v>
      </c>
      <c r="L21" s="28" t="s">
        <v>71</v>
      </c>
    </row>
    <row r="22" spans="2:12">
      <c r="E22" s="27">
        <v>124</v>
      </c>
      <c r="F22" s="27" t="s">
        <v>165</v>
      </c>
      <c r="H22" s="27">
        <v>217</v>
      </c>
      <c r="I22" s="27" t="s">
        <v>121</v>
      </c>
      <c r="K22" s="27">
        <v>317</v>
      </c>
      <c r="L22" s="28" t="s">
        <v>72</v>
      </c>
    </row>
    <row r="23" spans="2:12">
      <c r="E23" s="27">
        <v>125</v>
      </c>
      <c r="F23" s="27" t="s">
        <v>166</v>
      </c>
      <c r="H23" s="27">
        <v>218</v>
      </c>
      <c r="I23" s="28"/>
      <c r="K23" s="27">
        <v>318</v>
      </c>
      <c r="L23" s="28" t="s">
        <v>73</v>
      </c>
    </row>
    <row r="24" spans="2:12">
      <c r="E24" s="27">
        <v>126</v>
      </c>
      <c r="F24" s="27" t="s">
        <v>167</v>
      </c>
      <c r="H24" s="27">
        <v>219</v>
      </c>
      <c r="I24" s="28" t="s">
        <v>122</v>
      </c>
      <c r="K24" s="27">
        <v>319</v>
      </c>
      <c r="L24" s="28" t="s">
        <v>74</v>
      </c>
    </row>
    <row r="25" spans="2:12">
      <c r="E25" s="27">
        <v>127</v>
      </c>
      <c r="F25" s="27" t="s">
        <v>75</v>
      </c>
      <c r="H25" s="27">
        <v>220</v>
      </c>
      <c r="I25" s="28" t="s">
        <v>112</v>
      </c>
      <c r="K25" s="27">
        <v>320</v>
      </c>
      <c r="L25" s="28" t="s">
        <v>76</v>
      </c>
    </row>
    <row r="26" spans="2:12">
      <c r="E26" s="27">
        <v>128</v>
      </c>
      <c r="F26" s="27" t="s">
        <v>168</v>
      </c>
      <c r="H26" s="27">
        <v>221</v>
      </c>
      <c r="I26" s="28"/>
      <c r="K26" s="27">
        <v>321</v>
      </c>
      <c r="L26" s="28" t="s">
        <v>77</v>
      </c>
    </row>
    <row r="27" spans="2:12">
      <c r="E27" s="27">
        <v>129</v>
      </c>
      <c r="F27" s="27" t="s">
        <v>169</v>
      </c>
      <c r="H27" s="27">
        <v>222</v>
      </c>
      <c r="I27" s="28" t="s">
        <v>170</v>
      </c>
      <c r="K27" s="27">
        <v>322</v>
      </c>
      <c r="L27" s="28" t="s">
        <v>78</v>
      </c>
    </row>
    <row r="28" spans="2:12">
      <c r="E28" s="27">
        <v>130</v>
      </c>
      <c r="F28" s="27" t="s">
        <v>171</v>
      </c>
      <c r="H28" s="27">
        <v>223</v>
      </c>
      <c r="I28" s="28" t="s">
        <v>123</v>
      </c>
      <c r="K28" s="27">
        <v>323</v>
      </c>
      <c r="L28" s="28" t="s">
        <v>79</v>
      </c>
    </row>
    <row r="29" spans="2:12">
      <c r="E29" s="27">
        <v>131</v>
      </c>
      <c r="F29" s="27" t="s">
        <v>172</v>
      </c>
      <c r="H29" s="27">
        <v>224</v>
      </c>
      <c r="I29" s="28"/>
      <c r="K29" s="27">
        <v>324</v>
      </c>
      <c r="L29" s="28" t="s">
        <v>80</v>
      </c>
    </row>
    <row r="30" spans="2:12">
      <c r="E30" s="27">
        <v>132</v>
      </c>
      <c r="F30" s="27" t="s">
        <v>173</v>
      </c>
      <c r="H30" s="27">
        <v>225</v>
      </c>
      <c r="I30" s="28"/>
      <c r="K30" s="27">
        <v>325</v>
      </c>
      <c r="L30" s="28" t="s">
        <v>81</v>
      </c>
    </row>
    <row r="31" spans="2:12">
      <c r="E31" s="27">
        <v>133</v>
      </c>
      <c r="F31" s="27" t="s">
        <v>174</v>
      </c>
      <c r="H31" s="27">
        <v>226</v>
      </c>
      <c r="I31" s="28"/>
      <c r="K31" s="27">
        <v>326</v>
      </c>
      <c r="L31" s="28" t="s">
        <v>82</v>
      </c>
    </row>
    <row r="32" spans="2:12">
      <c r="E32" s="27">
        <v>134</v>
      </c>
      <c r="F32" s="27" t="s">
        <v>175</v>
      </c>
      <c r="H32" s="27">
        <v>227</v>
      </c>
      <c r="I32" s="28" t="s">
        <v>124</v>
      </c>
      <c r="K32" s="27">
        <v>327</v>
      </c>
      <c r="L32" s="28" t="s">
        <v>83</v>
      </c>
    </row>
    <row r="33" spans="4:12">
      <c r="D33" s="28"/>
      <c r="E33" s="27">
        <v>135</v>
      </c>
      <c r="F33" s="27" t="s">
        <v>176</v>
      </c>
      <c r="H33" s="27">
        <v>228</v>
      </c>
      <c r="I33" s="28" t="s">
        <v>177</v>
      </c>
      <c r="K33" s="27">
        <v>328</v>
      </c>
      <c r="L33" s="28" t="s">
        <v>84</v>
      </c>
    </row>
    <row r="34" spans="4:12">
      <c r="D34" s="28"/>
      <c r="E34" s="27">
        <v>136</v>
      </c>
      <c r="F34" s="27" t="s">
        <v>178</v>
      </c>
      <c r="H34" s="27">
        <v>250</v>
      </c>
      <c r="I34" s="27" t="s">
        <v>125</v>
      </c>
      <c r="K34" s="27">
        <v>329</v>
      </c>
      <c r="L34" s="27" t="s">
        <v>85</v>
      </c>
    </row>
    <row r="35" spans="4:12">
      <c r="E35" s="27">
        <v>137</v>
      </c>
      <c r="F35" s="27" t="s">
        <v>179</v>
      </c>
      <c r="H35" s="27">
        <v>251</v>
      </c>
      <c r="I35" s="27" t="s">
        <v>141</v>
      </c>
      <c r="K35" s="27">
        <v>330</v>
      </c>
      <c r="L35" s="27" t="s">
        <v>86</v>
      </c>
    </row>
    <row r="36" spans="4:12">
      <c r="D36" s="28"/>
      <c r="E36" s="27">
        <v>138</v>
      </c>
      <c r="F36" s="27" t="s">
        <v>87</v>
      </c>
      <c r="H36" s="27">
        <v>252</v>
      </c>
      <c r="K36" s="27">
        <v>331</v>
      </c>
      <c r="L36" s="27" t="s">
        <v>88</v>
      </c>
    </row>
    <row r="37" spans="4:12">
      <c r="D37" s="28"/>
      <c r="E37" s="27">
        <v>139</v>
      </c>
      <c r="F37" s="27" t="s">
        <v>89</v>
      </c>
      <c r="H37" s="27">
        <v>253</v>
      </c>
      <c r="K37" s="27">
        <v>332</v>
      </c>
      <c r="L37" s="27" t="s">
        <v>90</v>
      </c>
    </row>
    <row r="38" spans="4:12">
      <c r="E38" s="27">
        <v>140</v>
      </c>
      <c r="F38" s="27" t="s">
        <v>91</v>
      </c>
      <c r="H38" s="27">
        <v>254</v>
      </c>
      <c r="I38" s="27" t="s">
        <v>126</v>
      </c>
      <c r="K38" s="27">
        <v>333</v>
      </c>
      <c r="L38" s="27" t="s">
        <v>92</v>
      </c>
    </row>
    <row r="39" spans="4:12">
      <c r="H39" s="27">
        <v>255</v>
      </c>
      <c r="I39" s="27" t="s">
        <v>127</v>
      </c>
      <c r="K39" s="27">
        <v>334</v>
      </c>
      <c r="L39" s="27" t="s">
        <v>93</v>
      </c>
    </row>
    <row r="40" spans="4:12">
      <c r="H40" s="27">
        <v>256</v>
      </c>
      <c r="I40" s="27" t="s">
        <v>128</v>
      </c>
      <c r="K40" s="27">
        <v>335</v>
      </c>
      <c r="L40" s="27" t="s">
        <v>94</v>
      </c>
    </row>
    <row r="41" spans="4:12">
      <c r="H41" s="27">
        <v>257</v>
      </c>
      <c r="I41" s="27" t="s">
        <v>129</v>
      </c>
      <c r="K41" s="27">
        <v>336</v>
      </c>
      <c r="L41" s="27" t="s">
        <v>95</v>
      </c>
    </row>
    <row r="42" spans="4:12">
      <c r="H42" s="27">
        <v>258</v>
      </c>
      <c r="I42" s="27" t="s">
        <v>130</v>
      </c>
      <c r="K42" s="27">
        <v>337</v>
      </c>
      <c r="L42" s="27" t="s">
        <v>96</v>
      </c>
    </row>
    <row r="43" spans="4:12">
      <c r="H43" s="27">
        <v>259</v>
      </c>
      <c r="I43" s="27" t="s">
        <v>131</v>
      </c>
      <c r="K43" s="27">
        <v>338</v>
      </c>
      <c r="L43" s="27" t="s">
        <v>97</v>
      </c>
    </row>
    <row r="44" spans="4:12">
      <c r="H44" s="27">
        <v>260</v>
      </c>
      <c r="I44" s="27" t="s">
        <v>200</v>
      </c>
      <c r="K44" s="27">
        <v>339</v>
      </c>
      <c r="L44" s="27" t="s">
        <v>98</v>
      </c>
    </row>
    <row r="45" spans="4:12">
      <c r="H45" s="27">
        <v>261</v>
      </c>
      <c r="I45" s="27" t="s">
        <v>132</v>
      </c>
      <c r="K45" s="27">
        <v>340</v>
      </c>
      <c r="L45" s="27" t="s">
        <v>99</v>
      </c>
    </row>
    <row r="46" spans="4:12">
      <c r="H46" s="27">
        <v>262</v>
      </c>
      <c r="I46" s="27" t="s">
        <v>180</v>
      </c>
      <c r="K46" s="27">
        <v>341</v>
      </c>
      <c r="L46" s="27" t="s">
        <v>100</v>
      </c>
    </row>
    <row r="47" spans="4:12">
      <c r="H47" s="27">
        <v>263</v>
      </c>
      <c r="I47" s="27" t="s">
        <v>181</v>
      </c>
      <c r="K47" s="27">
        <v>342</v>
      </c>
      <c r="L47" s="27" t="s">
        <v>101</v>
      </c>
    </row>
    <row r="48" spans="4:12">
      <c r="H48" s="27">
        <v>264</v>
      </c>
      <c r="I48" s="27" t="s">
        <v>182</v>
      </c>
      <c r="K48" s="27">
        <v>343</v>
      </c>
      <c r="L48" s="27" t="s">
        <v>102</v>
      </c>
    </row>
    <row r="49" spans="8:12">
      <c r="H49" s="27">
        <v>265</v>
      </c>
      <c r="I49" s="27" t="s">
        <v>183</v>
      </c>
      <c r="K49" s="27">
        <v>344</v>
      </c>
      <c r="L49" s="27" t="s">
        <v>103</v>
      </c>
    </row>
    <row r="50" spans="8:12">
      <c r="H50" s="27">
        <v>266</v>
      </c>
      <c r="I50" s="27" t="s">
        <v>184</v>
      </c>
      <c r="K50" s="27">
        <v>345</v>
      </c>
      <c r="L50" s="27" t="s">
        <v>104</v>
      </c>
    </row>
    <row r="51" spans="8:12">
      <c r="H51" s="27">
        <v>267</v>
      </c>
      <c r="I51" s="27" t="s">
        <v>185</v>
      </c>
      <c r="K51" s="27">
        <v>346</v>
      </c>
      <c r="L51" s="27" t="s">
        <v>105</v>
      </c>
    </row>
    <row r="52" spans="8:12">
      <c r="H52" s="27">
        <v>268</v>
      </c>
      <c r="I52" s="27" t="s">
        <v>186</v>
      </c>
      <c r="K52" s="27">
        <v>347</v>
      </c>
      <c r="L52" s="27" t="s">
        <v>106</v>
      </c>
    </row>
    <row r="53" spans="8:12">
      <c r="H53" s="27">
        <v>269</v>
      </c>
      <c r="I53" s="27" t="s">
        <v>187</v>
      </c>
      <c r="K53" s="27">
        <v>348</v>
      </c>
      <c r="L53" s="27" t="s">
        <v>107</v>
      </c>
    </row>
    <row r="54" spans="8:12">
      <c r="H54" s="27">
        <v>270</v>
      </c>
      <c r="I54" s="27" t="s">
        <v>188</v>
      </c>
      <c r="K54" s="27">
        <v>349</v>
      </c>
      <c r="L54" s="27" t="s">
        <v>108</v>
      </c>
    </row>
    <row r="55" spans="8:12">
      <c r="H55" s="27">
        <v>271</v>
      </c>
      <c r="I55" s="27" t="s">
        <v>189</v>
      </c>
      <c r="K55" s="27">
        <v>350</v>
      </c>
      <c r="L55" s="27" t="s">
        <v>109</v>
      </c>
    </row>
    <row r="56" spans="8:12">
      <c r="H56" s="27">
        <v>272</v>
      </c>
      <c r="I56" s="27" t="s">
        <v>190</v>
      </c>
      <c r="K56" s="27">
        <v>351</v>
      </c>
      <c r="L56" s="27" t="s">
        <v>110</v>
      </c>
    </row>
    <row r="57" spans="8:12">
      <c r="H57" s="27">
        <v>273</v>
      </c>
      <c r="I57" s="27" t="s">
        <v>191</v>
      </c>
      <c r="K57" s="27">
        <v>352</v>
      </c>
      <c r="L57" s="27" t="s">
        <v>111</v>
      </c>
    </row>
    <row r="58" spans="8:12">
      <c r="H58" s="27">
        <v>274</v>
      </c>
      <c r="I58" s="27" t="s">
        <v>192</v>
      </c>
    </row>
    <row r="59" spans="8:12">
      <c r="H59" s="27">
        <v>275</v>
      </c>
      <c r="I59" s="27" t="s">
        <v>193</v>
      </c>
    </row>
    <row r="60" spans="8:12">
      <c r="H60" s="27">
        <v>278</v>
      </c>
      <c r="I60" s="27" t="s">
        <v>133</v>
      </c>
    </row>
    <row r="61" spans="8:12">
      <c r="H61" s="27">
        <v>279</v>
      </c>
      <c r="I61" s="27" t="s">
        <v>134</v>
      </c>
    </row>
    <row r="62" spans="8:12">
      <c r="H62" s="27">
        <v>280</v>
      </c>
      <c r="I62" s="27" t="s">
        <v>135</v>
      </c>
    </row>
    <row r="63" spans="8:12">
      <c r="H63" s="27">
        <v>281</v>
      </c>
      <c r="I63" s="27" t="s">
        <v>136</v>
      </c>
    </row>
    <row r="64" spans="8:12">
      <c r="H64" s="27">
        <v>282</v>
      </c>
      <c r="I64" s="27" t="s">
        <v>137</v>
      </c>
    </row>
    <row r="65" spans="5:9">
      <c r="H65" s="27">
        <v>283</v>
      </c>
      <c r="I65" s="27" t="s">
        <v>138</v>
      </c>
    </row>
    <row r="66" spans="5:9">
      <c r="H66" s="27">
        <v>284</v>
      </c>
      <c r="I66" s="27" t="s">
        <v>139</v>
      </c>
    </row>
    <row r="67" spans="5:9">
      <c r="H67" s="27">
        <v>285</v>
      </c>
      <c r="I67" s="27" t="s">
        <v>140</v>
      </c>
    </row>
    <row r="68" spans="5:9">
      <c r="E68" s="27" t="s">
        <v>218</v>
      </c>
    </row>
    <row r="111" spans="1:1">
      <c r="A111" s="27" t="s">
        <v>112</v>
      </c>
    </row>
    <row r="113" spans="1:1">
      <c r="A113" s="27" t="s">
        <v>113</v>
      </c>
    </row>
    <row r="116" spans="1:1">
      <c r="A116" s="27" t="s">
        <v>114</v>
      </c>
    </row>
  </sheetData>
  <phoneticPr fontId="9"/>
  <pageMargins left="0.78700000000000003" right="0.78700000000000003" top="0.98399999999999999" bottom="0.9839999999999999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総括</vt:lpstr>
      <vt:lpstr>申込</vt:lpstr>
      <vt:lpstr>NANS用（編集不可）</vt:lpstr>
      <vt:lpstr>所属ｺｰﾄﾞ一覧</vt:lpstr>
      <vt:lpstr>申込!Print_Area</vt:lpstr>
      <vt:lpstr>総括!Print_Area</vt:lpstr>
      <vt:lpstr>申込!Print_Titles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板谷良久</cp:lastModifiedBy>
  <cp:lastPrinted>2020-08-11T23:30:03Z</cp:lastPrinted>
  <dcterms:created xsi:type="dcterms:W3CDTF">2012-02-04T14:07:05Z</dcterms:created>
  <dcterms:modified xsi:type="dcterms:W3CDTF">2023-08-16T13:55:03Z</dcterms:modified>
</cp:coreProperties>
</file>